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150" windowWidth="9300" windowHeight="4395" activeTab="1"/>
  </bookViews>
  <sheets>
    <sheet name="1" sheetId="1" r:id="rId1"/>
    <sheet name="JAD-D3-S1 (Mhs)" sheetId="14" r:id="rId2"/>
  </sheets>
  <definedNames>
    <definedName name="_xlnm.Print_Area" localSheetId="0">'1'!$A$1:$F$74</definedName>
    <definedName name="_xlnm.Print_Area" localSheetId="1">'JAD-D3-S1 (Mhs)'!$B$656:$M$752</definedName>
    <definedName name="Z_82EB87CE_8784_43E8_AEB4_DB6AF423B8BB_.wvu.Cols" localSheetId="1" hidden="1">'JAD-D3-S1 (Mhs)'!$L:$L,'JAD-D3-S1 (Mhs)'!$O:$O</definedName>
    <definedName name="Z_82EB87CE_8784_43E8_AEB4_DB6AF423B8BB_.wvu.PrintArea" localSheetId="0" hidden="1">'1'!$A$1:$F$67</definedName>
    <definedName name="Z_82EB87CE_8784_43E8_AEB4_DB6AF423B8BB_.wvu.PrintArea" localSheetId="1" hidden="1">'JAD-D3-S1 (Mhs)'!$B$370:$O$529</definedName>
    <definedName name="Z_F886CDBC_0D8F_4DE5_8074_C4E17C68B601_.wvu.Cols" localSheetId="1" hidden="1">'JAD-D3-S1 (Mhs)'!$L:$L,'JAD-D3-S1 (Mhs)'!$O:$O</definedName>
    <definedName name="Z_F886CDBC_0D8F_4DE5_8074_C4E17C68B601_.wvu.PrintArea" localSheetId="0" hidden="1">'1'!$A$1:$F$67</definedName>
    <definedName name="Z_F886CDBC_0D8F_4DE5_8074_C4E17C68B601_.wvu.PrintArea" localSheetId="1" hidden="1">'JAD-D3-S1 (Mhs)'!$B$370:$O$529</definedName>
  </definedNames>
  <calcPr calcId="124519"/>
  <customWorkbookViews>
    <customWorkbookView name="X-Black - Personal View" guid="{82EB87CE-8784-43E8-AEB4-DB6AF423B8BB}" mergeInterval="0" personalView="1" maximized="1" xWindow="1" yWindow="1" windowWidth="1920" windowHeight="850" activeSheetId="3"/>
    <customWorkbookView name="Sinus - Personal View" guid="{F886CDBC-0D8F-4DE5-8074-C4E17C68B601}" mergeInterval="0" personalView="1" maximized="1" xWindow="1" yWindow="1" windowWidth="1366" windowHeight="577" activeSheetId="3"/>
  </customWorkbookViews>
</workbook>
</file>

<file path=xl/calcChain.xml><?xml version="1.0" encoding="utf-8"?>
<calcChain xmlns="http://schemas.openxmlformats.org/spreadsheetml/2006/main">
  <c r="N722" i="14"/>
  <c r="M722"/>
  <c r="N720"/>
  <c r="M720"/>
  <c r="N719"/>
  <c r="N718"/>
  <c r="M718"/>
  <c r="N716"/>
  <c r="M716"/>
  <c r="N712"/>
  <c r="N709"/>
  <c r="M709"/>
  <c r="N708"/>
  <c r="N705"/>
  <c r="M705"/>
  <c r="N704"/>
  <c r="M704"/>
  <c r="N703"/>
  <c r="N702"/>
  <c r="N701"/>
  <c r="M701"/>
  <c r="N697"/>
  <c r="N696"/>
  <c r="M696"/>
  <c r="N695"/>
  <c r="M695"/>
  <c r="N694"/>
  <c r="M694"/>
  <c r="N690"/>
  <c r="M690"/>
  <c r="N688"/>
  <c r="M688"/>
  <c r="N686"/>
  <c r="N685"/>
  <c r="M685"/>
  <c r="N683"/>
  <c r="M683"/>
  <c r="N679"/>
  <c r="M679"/>
  <c r="N677"/>
  <c r="N676"/>
  <c r="N675"/>
  <c r="N674"/>
  <c r="M674"/>
  <c r="N669"/>
  <c r="M669"/>
  <c r="N668"/>
  <c r="N667"/>
  <c r="M667"/>
  <c r="N665"/>
  <c r="M665"/>
  <c r="N663"/>
  <c r="M663"/>
  <c r="N660"/>
  <c r="M660"/>
  <c r="N652"/>
  <c r="N650"/>
  <c r="N649"/>
  <c r="M649"/>
  <c r="N646"/>
  <c r="N645"/>
  <c r="M645"/>
  <c r="N642"/>
  <c r="N641"/>
  <c r="M641"/>
  <c r="N639"/>
  <c r="M639"/>
  <c r="N637"/>
  <c r="M637"/>
  <c r="N636"/>
  <c r="M636"/>
  <c r="N633"/>
  <c r="M633"/>
  <c r="N632"/>
  <c r="M632"/>
  <c r="N629"/>
  <c r="N628"/>
  <c r="N627"/>
  <c r="N626"/>
  <c r="M626"/>
  <c r="N625"/>
  <c r="M625"/>
  <c r="N621"/>
  <c r="M621"/>
  <c r="N620"/>
  <c r="M620"/>
  <c r="N618"/>
  <c r="N616"/>
  <c r="M616"/>
  <c r="N614"/>
  <c r="N613"/>
  <c r="N612"/>
  <c r="N611"/>
  <c r="M611"/>
  <c r="N609"/>
  <c r="N608"/>
  <c r="N607"/>
  <c r="M607"/>
  <c r="N603"/>
  <c r="N602"/>
  <c r="M602"/>
  <c r="N601"/>
  <c r="M601"/>
  <c r="N599"/>
  <c r="M599"/>
  <c r="N597"/>
  <c r="N596"/>
  <c r="M596"/>
  <c r="N595"/>
  <c r="N594"/>
  <c r="M594"/>
  <c r="N591"/>
  <c r="N590"/>
  <c r="M590"/>
  <c r="N589"/>
  <c r="M589"/>
  <c r="N586"/>
  <c r="N585"/>
  <c r="N583"/>
  <c r="M583"/>
  <c r="N582"/>
  <c r="N581"/>
  <c r="N580"/>
  <c r="M580"/>
  <c r="N579"/>
  <c r="M579"/>
  <c r="N578"/>
  <c r="M578"/>
  <c r="N577"/>
  <c r="N576"/>
  <c r="N575"/>
  <c r="N574"/>
  <c r="M574"/>
  <c r="N573"/>
  <c r="N572"/>
  <c r="M572"/>
  <c r="N570"/>
  <c r="N569"/>
  <c r="N568"/>
  <c r="N567"/>
  <c r="M567"/>
  <c r="N565"/>
  <c r="M565"/>
  <c r="N555"/>
  <c r="N552"/>
  <c r="N551"/>
  <c r="M551"/>
  <c r="N549"/>
  <c r="N548"/>
  <c r="M548"/>
  <c r="N546"/>
  <c r="N545"/>
  <c r="M545"/>
  <c r="N544"/>
  <c r="N543"/>
  <c r="M543"/>
  <c r="N542"/>
  <c r="N541"/>
  <c r="M541"/>
  <c r="N540"/>
  <c r="N539"/>
  <c r="M539"/>
  <c r="N534"/>
  <c r="N532"/>
  <c r="N531"/>
  <c r="N529"/>
  <c r="M529"/>
  <c r="N528"/>
  <c r="N527"/>
  <c r="N526"/>
  <c r="M526"/>
  <c r="N525"/>
  <c r="N524"/>
  <c r="N523"/>
  <c r="N522"/>
  <c r="M522"/>
  <c r="N521"/>
  <c r="N520"/>
  <c r="M520"/>
  <c r="N519"/>
  <c r="N518"/>
  <c r="N517"/>
  <c r="M517"/>
  <c r="N514"/>
  <c r="M514"/>
  <c r="N509"/>
  <c r="N508"/>
  <c r="M508"/>
  <c r="N506"/>
  <c r="N505"/>
  <c r="M505"/>
  <c r="N502"/>
  <c r="M502"/>
  <c r="N500"/>
  <c r="M500"/>
  <c r="N496"/>
  <c r="M496"/>
  <c r="N495"/>
  <c r="N494"/>
  <c r="N493"/>
  <c r="M493"/>
  <c r="N491"/>
  <c r="N490"/>
  <c r="N489"/>
  <c r="N488"/>
  <c r="M488"/>
  <c r="N487"/>
  <c r="N486"/>
  <c r="N485"/>
  <c r="N484"/>
  <c r="M484"/>
  <c r="N482"/>
  <c r="N481"/>
  <c r="M481"/>
  <c r="N470"/>
  <c r="N469"/>
  <c r="M469"/>
  <c r="N468"/>
  <c r="N466"/>
  <c r="M466"/>
  <c r="N462"/>
  <c r="N461"/>
  <c r="N460"/>
  <c r="M460"/>
  <c r="N459"/>
  <c r="M459"/>
  <c r="N457"/>
  <c r="N456"/>
  <c r="M456"/>
  <c r="N453"/>
  <c r="N452"/>
  <c r="M452"/>
  <c r="N451"/>
  <c r="M451"/>
  <c r="N449"/>
  <c r="N448"/>
  <c r="M448"/>
  <c r="N444"/>
  <c r="M444"/>
  <c r="N442"/>
  <c r="N441"/>
  <c r="N440"/>
  <c r="N438"/>
  <c r="M438"/>
  <c r="N437"/>
  <c r="M437"/>
  <c r="N435"/>
  <c r="N434"/>
  <c r="N433"/>
  <c r="N432"/>
  <c r="M432"/>
  <c r="N431"/>
  <c r="M431"/>
  <c r="N427"/>
  <c r="N426"/>
  <c r="M426"/>
  <c r="N424"/>
  <c r="M424"/>
  <c r="N422"/>
  <c r="M422"/>
  <c r="N421"/>
  <c r="M421"/>
  <c r="N420"/>
  <c r="M420"/>
  <c r="N419"/>
  <c r="M419"/>
  <c r="N417"/>
  <c r="N416"/>
  <c r="M416"/>
  <c r="N410"/>
  <c r="M410"/>
  <c r="N408"/>
  <c r="N407"/>
  <c r="M407"/>
  <c r="N406"/>
  <c r="N405"/>
  <c r="M405"/>
  <c r="N404"/>
  <c r="M404"/>
  <c r="N403"/>
  <c r="N401"/>
  <c r="M401"/>
  <c r="N400"/>
  <c r="N399"/>
  <c r="M399"/>
  <c r="N398"/>
  <c r="N397"/>
  <c r="N396"/>
  <c r="M396"/>
  <c r="N386"/>
  <c r="M386"/>
  <c r="N383"/>
  <c r="M383"/>
  <c r="N382"/>
  <c r="N381"/>
  <c r="M381"/>
  <c r="N380"/>
  <c r="N379"/>
  <c r="M379"/>
  <c r="N377"/>
  <c r="M377"/>
  <c r="N376"/>
  <c r="M376"/>
  <c r="N375"/>
  <c r="M375"/>
  <c r="N373"/>
  <c r="M373"/>
  <c r="N372"/>
  <c r="M372"/>
  <c r="N369"/>
  <c r="N368"/>
  <c r="M368"/>
  <c r="N366"/>
  <c r="M366"/>
  <c r="N365"/>
  <c r="N363"/>
  <c r="M363"/>
  <c r="N360"/>
  <c r="M360"/>
  <c r="N359"/>
  <c r="N358"/>
  <c r="M358"/>
  <c r="N357"/>
  <c r="M357"/>
  <c r="N356"/>
  <c r="N355"/>
  <c r="M355"/>
  <c r="N354"/>
  <c r="N353"/>
  <c r="N352"/>
  <c r="N351"/>
  <c r="M351"/>
  <c r="N350"/>
  <c r="N349"/>
  <c r="N348"/>
  <c r="M348"/>
  <c r="N347"/>
  <c r="N346"/>
  <c r="M346"/>
  <c r="N342"/>
  <c r="M342"/>
  <c r="N340"/>
  <c r="M340"/>
  <c r="N339"/>
  <c r="N337"/>
  <c r="M337"/>
  <c r="N335"/>
  <c r="M335"/>
  <c r="N334"/>
  <c r="M334"/>
  <c r="N332"/>
  <c r="N329"/>
  <c r="M329"/>
  <c r="N327"/>
  <c r="N326"/>
  <c r="N325"/>
  <c r="M325"/>
  <c r="N320"/>
  <c r="M320"/>
  <c r="N319"/>
  <c r="N318"/>
  <c r="N317"/>
  <c r="N316"/>
  <c r="M316"/>
  <c r="N315"/>
  <c r="N314"/>
  <c r="M314"/>
  <c r="N313"/>
  <c r="N312"/>
  <c r="N311"/>
  <c r="N310"/>
  <c r="N309"/>
  <c r="M309"/>
  <c r="N308"/>
  <c r="N307"/>
  <c r="M307"/>
  <c r="N306"/>
  <c r="N305"/>
  <c r="N304"/>
  <c r="N303"/>
  <c r="M303"/>
  <c r="N301"/>
  <c r="N300"/>
  <c r="N299"/>
  <c r="N298"/>
  <c r="M298"/>
  <c r="N286"/>
  <c r="M286"/>
  <c r="N285"/>
  <c r="M285"/>
  <c r="N283"/>
  <c r="M283"/>
  <c r="N282"/>
  <c r="N281"/>
  <c r="M281"/>
  <c r="N279"/>
  <c r="N278"/>
  <c r="M278"/>
  <c r="N277"/>
  <c r="M277"/>
  <c r="N274"/>
  <c r="M274"/>
  <c r="N272"/>
  <c r="M272"/>
  <c r="N268"/>
  <c r="M268"/>
  <c r="N267"/>
  <c r="N266"/>
  <c r="N264"/>
  <c r="M264"/>
  <c r="N263"/>
  <c r="M263"/>
  <c r="N261"/>
  <c r="N260"/>
  <c r="N259"/>
  <c r="N258"/>
  <c r="M258"/>
  <c r="N257"/>
  <c r="N255"/>
  <c r="M255"/>
  <c r="N253"/>
  <c r="M253"/>
  <c r="N252"/>
  <c r="N251"/>
  <c r="N249"/>
  <c r="M249"/>
  <c r="N244"/>
  <c r="N243"/>
  <c r="N242"/>
  <c r="M242"/>
  <c r="N237"/>
  <c r="M237"/>
  <c r="N236"/>
  <c r="N233"/>
  <c r="M233"/>
  <c r="N232"/>
  <c r="M232"/>
  <c r="N231"/>
  <c r="N230"/>
  <c r="M230"/>
  <c r="N228"/>
  <c r="N227"/>
  <c r="M227"/>
  <c r="N226"/>
  <c r="N224"/>
  <c r="M224"/>
  <c r="N223"/>
  <c r="M223"/>
  <c r="N222"/>
  <c r="M222"/>
  <c r="N217"/>
  <c r="M217"/>
  <c r="N216"/>
  <c r="M216"/>
  <c r="N214"/>
  <c r="N212"/>
  <c r="M212"/>
  <c r="N211"/>
  <c r="N210"/>
  <c r="M210"/>
  <c r="N209"/>
  <c r="N208"/>
  <c r="N206"/>
  <c r="M206"/>
  <c r="N201"/>
  <c r="M201"/>
  <c r="N190"/>
  <c r="N189"/>
  <c r="M189"/>
  <c r="N188"/>
  <c r="M188"/>
  <c r="N187"/>
  <c r="M187"/>
  <c r="N186"/>
  <c r="M186"/>
  <c r="N184"/>
  <c r="M184"/>
  <c r="N181"/>
  <c r="M181"/>
  <c r="N179"/>
  <c r="M179"/>
  <c r="N178"/>
  <c r="M178"/>
  <c r="N172"/>
  <c r="M172"/>
  <c r="N171"/>
  <c r="M171"/>
  <c r="N170"/>
  <c r="M170"/>
  <c r="N169"/>
  <c r="N168"/>
  <c r="N167"/>
  <c r="M167"/>
  <c r="N166"/>
  <c r="M166"/>
  <c r="N164"/>
  <c r="N163"/>
  <c r="M163"/>
  <c r="N162"/>
  <c r="N161"/>
  <c r="N160"/>
  <c r="N159"/>
  <c r="M159"/>
  <c r="N158"/>
  <c r="N157"/>
  <c r="N156"/>
  <c r="N155"/>
  <c r="M155"/>
  <c r="N154"/>
  <c r="N153"/>
  <c r="N152"/>
  <c r="M152"/>
  <c r="N151"/>
  <c r="N150"/>
  <c r="N148"/>
  <c r="M148"/>
  <c r="N147"/>
  <c r="N146"/>
  <c r="N144"/>
  <c r="M144"/>
  <c r="N139"/>
  <c r="M139"/>
  <c r="N138"/>
  <c r="N137"/>
  <c r="M137"/>
  <c r="N136"/>
  <c r="M136"/>
  <c r="N135"/>
  <c r="N134"/>
  <c r="M134"/>
  <c r="N133"/>
  <c r="N132"/>
  <c r="M132"/>
  <c r="N131"/>
  <c r="N129"/>
  <c r="N128"/>
  <c r="N125"/>
  <c r="M125"/>
  <c r="N122"/>
  <c r="N121"/>
  <c r="N118"/>
  <c r="N117"/>
  <c r="N116"/>
  <c r="N115"/>
  <c r="N113"/>
  <c r="M113"/>
  <c r="N111"/>
  <c r="N110"/>
  <c r="M110"/>
  <c r="N108"/>
  <c r="M108"/>
  <c r="N106"/>
  <c r="M106"/>
  <c r="N105"/>
  <c r="N104"/>
  <c r="N103"/>
  <c r="M103"/>
  <c r="N91"/>
  <c r="N90"/>
  <c r="M90"/>
  <c r="N88"/>
  <c r="M88"/>
  <c r="N86"/>
  <c r="M86"/>
  <c r="N85"/>
  <c r="M85"/>
  <c r="N83"/>
  <c r="M83"/>
  <c r="N82"/>
  <c r="M82"/>
  <c r="N79"/>
  <c r="M79"/>
  <c r="N78"/>
  <c r="M78"/>
  <c r="N76"/>
  <c r="M76"/>
  <c r="N75"/>
  <c r="N74"/>
  <c r="M74"/>
  <c r="N71"/>
  <c r="N70"/>
  <c r="N69"/>
  <c r="M69"/>
  <c r="N67"/>
  <c r="M67"/>
  <c r="N63"/>
  <c r="M63"/>
  <c r="N62"/>
  <c r="M62"/>
  <c r="N61"/>
  <c r="N60"/>
  <c r="N59"/>
  <c r="N58"/>
  <c r="N57"/>
  <c r="M57"/>
  <c r="N54"/>
  <c r="M54"/>
  <c r="N53"/>
  <c r="M53"/>
  <c r="N51"/>
  <c r="M51"/>
  <c r="N50"/>
  <c r="M50"/>
  <c r="N46"/>
  <c r="N45"/>
  <c r="M45"/>
  <c r="N41"/>
  <c r="N40"/>
  <c r="M40"/>
  <c r="N38"/>
  <c r="N37"/>
  <c r="M37"/>
  <c r="N34"/>
  <c r="M34"/>
  <c r="N29"/>
  <c r="M29"/>
  <c r="N26"/>
  <c r="M26"/>
  <c r="N22"/>
  <c r="M22"/>
  <c r="N21"/>
  <c r="N20"/>
  <c r="M20"/>
  <c r="N19"/>
  <c r="N18"/>
  <c r="N17"/>
  <c r="M17"/>
  <c r="N16"/>
  <c r="N14"/>
  <c r="M14"/>
  <c r="D73" i="1" l="1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  <c r="F6" l="1"/>
  <c r="F10"/>
  <c r="F14"/>
  <c r="F18"/>
  <c r="F22"/>
  <c r="F26"/>
  <c r="F30"/>
  <c r="F34"/>
  <c r="F38"/>
  <c r="F72"/>
  <c r="F41"/>
  <c r="F73"/>
  <c r="F45"/>
  <c r="F49"/>
  <c r="F53"/>
  <c r="F57"/>
  <c r="F61"/>
  <c r="F65"/>
  <c r="F69"/>
  <c r="F13"/>
  <c r="F17"/>
  <c r="F21"/>
  <c r="F25"/>
  <c r="F29"/>
  <c r="F33"/>
  <c r="F37"/>
  <c r="F5"/>
  <c r="F9"/>
  <c r="F42"/>
  <c r="F46"/>
  <c r="F50"/>
  <c r="F54"/>
  <c r="F58"/>
  <c r="F62"/>
  <c r="F66"/>
  <c r="F70"/>
  <c r="F40"/>
  <c r="F8"/>
  <c r="F43"/>
  <c r="F11"/>
  <c r="F24"/>
  <c r="F27"/>
  <c r="F56"/>
  <c r="F59"/>
  <c r="F3"/>
  <c r="F16"/>
  <c r="F19"/>
  <c r="F32"/>
  <c r="F35"/>
  <c r="F48"/>
  <c r="F51"/>
  <c r="F64"/>
  <c r="F67"/>
  <c r="F4"/>
  <c r="F7"/>
  <c r="F12"/>
  <c r="F15"/>
  <c r="F20"/>
  <c r="F23"/>
  <c r="F28"/>
  <c r="F31"/>
  <c r="F36"/>
  <c r="F39"/>
  <c r="F44"/>
  <c r="F47"/>
  <c r="F52"/>
  <c r="F55"/>
  <c r="F60"/>
  <c r="F63"/>
  <c r="F68"/>
  <c r="F71"/>
  <c r="F2" l="1"/>
</calcChain>
</file>

<file path=xl/sharedStrings.xml><?xml version="1.0" encoding="utf-8"?>
<sst xmlns="http://schemas.openxmlformats.org/spreadsheetml/2006/main" count="3919" uniqueCount="1015">
  <si>
    <t>Drs. Suko Waspodho</t>
  </si>
  <si>
    <t xml:space="preserve"> </t>
  </si>
  <si>
    <t>N</t>
  </si>
  <si>
    <t>Hari,</t>
  </si>
  <si>
    <t>Smt.</t>
  </si>
  <si>
    <t>Ruang</t>
  </si>
  <si>
    <t>Juml.</t>
  </si>
  <si>
    <t>o</t>
  </si>
  <si>
    <t>Tanggal</t>
  </si>
  <si>
    <t>Peserta</t>
  </si>
  <si>
    <t>Catatan :</t>
  </si>
  <si>
    <t>Mengetahui,</t>
  </si>
  <si>
    <t xml:space="preserve">Pembagian  jam ujian untuk mata uji praktek bisa dilihat  </t>
  </si>
  <si>
    <t>Bagi mahasiswa peserta ujian yang kebetulan jadwal jam ujiannya</t>
  </si>
  <si>
    <t>-</t>
  </si>
  <si>
    <t>Nama Mata Uji</t>
  </si>
  <si>
    <t xml:space="preserve"> Jam  Ujian</t>
  </si>
  <si>
    <t>2.</t>
  </si>
  <si>
    <t>-&gt;</t>
  </si>
  <si>
    <t>Total</t>
  </si>
  <si>
    <t>MI</t>
  </si>
  <si>
    <t>KA</t>
  </si>
  <si>
    <t>bersamaan, diminta segera lapor ke bagian Administrasi.</t>
  </si>
  <si>
    <t>Kelas</t>
  </si>
  <si>
    <t>lama</t>
  </si>
  <si>
    <t>baru</t>
  </si>
  <si>
    <t>TI</t>
  </si>
  <si>
    <r>
      <t xml:space="preserve">Selama mengikuti ujian, peserta ujian diwajibkan memakai </t>
    </r>
    <r>
      <rPr>
        <b/>
        <i/>
        <sz val="11"/>
        <rFont val="Times New Roman"/>
        <family val="1"/>
      </rPr>
      <t/>
    </r>
  </si>
  <si>
    <t>Pengawas I</t>
  </si>
  <si>
    <t>Pengawas II</t>
  </si>
  <si>
    <t>Kode</t>
  </si>
  <si>
    <t>Ari Wibowo, S.Si</t>
  </si>
  <si>
    <t>Kode 1</t>
  </si>
  <si>
    <t>Kode 2</t>
  </si>
  <si>
    <t>Halaman : 1</t>
  </si>
  <si>
    <t>Halaman : 2</t>
  </si>
  <si>
    <t>Halaman : 3</t>
  </si>
  <si>
    <t xml:space="preserve">baru </t>
  </si>
  <si>
    <t>Ket.</t>
  </si>
  <si>
    <t>Kelas    Sore    ---    Kelas    Sore   ----    Kelas    Sore   ----  Kelas    Sore  ----   Kelas    Sore   ----   Kelas    Sore</t>
  </si>
  <si>
    <t>Pembantu Ketua I</t>
  </si>
  <si>
    <t>Peserta ujian harap membawa Nomor Ujian dan KRS dengan foto masih tertempel</t>
  </si>
  <si>
    <t>Pengawas I dan II</t>
  </si>
  <si>
    <t>Pembagian  ruang untuk ujian Teori dapat dilihat di Papan Pengumuman</t>
  </si>
  <si>
    <t>Jas  Almamater  dan  Ber-Sepatu yang Rapi.</t>
  </si>
  <si>
    <t>Senin</t>
  </si>
  <si>
    <t>Selasa</t>
  </si>
  <si>
    <t>Rabu</t>
  </si>
  <si>
    <t>Kamis</t>
  </si>
  <si>
    <t>Agus Ristanto, A.Md</t>
  </si>
  <si>
    <t>PROGRAM  DIPLOMA  III DAN STRATA  1</t>
  </si>
  <si>
    <t>Halaman : 4</t>
  </si>
  <si>
    <t xml:space="preserve">atau dilihat di Ruang 2,3,4,5,6,7,8,9 dan Lab. 1, Lab. 2 serta Lab. 3 </t>
  </si>
  <si>
    <t>Untuk Strata 1 : Pada kolom Jurusan tertulis : SI * atau TI *  serta  jumlah pesertanya di arsir</t>
  </si>
  <si>
    <r>
      <t>di Lab. 1</t>
    </r>
    <r>
      <rPr>
        <sz val="11"/>
        <rFont val="Times New Roman"/>
        <family val="1"/>
      </rPr>
      <t xml:space="preserve"> , </t>
    </r>
    <r>
      <rPr>
        <b/>
        <sz val="11"/>
        <rFont val="Times New Roman"/>
        <family val="1"/>
      </rPr>
      <t>Lab. 2</t>
    </r>
    <r>
      <rPr>
        <sz val="11"/>
        <rFont val="Times New Roman"/>
        <family val="1"/>
      </rPr>
      <t xml:space="preserve"> dan</t>
    </r>
    <r>
      <rPr>
        <b/>
        <sz val="11"/>
        <rFont val="Times New Roman"/>
        <family val="1"/>
      </rPr>
      <t xml:space="preserve"> Lab. 3</t>
    </r>
    <r>
      <rPr>
        <sz val="11"/>
        <rFont val="Times New Roman"/>
        <family val="1"/>
      </rPr>
      <t xml:space="preserve"> menjelang ujian berlangsung.</t>
    </r>
  </si>
  <si>
    <t>Sistem Terdistribusi</t>
  </si>
  <si>
    <t>MI/KA</t>
  </si>
  <si>
    <t>SI*</t>
  </si>
  <si>
    <t>TI*</t>
  </si>
  <si>
    <t>MI/SI*</t>
  </si>
  <si>
    <t>SI*/TI*</t>
  </si>
  <si>
    <t>1.</t>
  </si>
  <si>
    <t>Halaman : 5</t>
  </si>
  <si>
    <t>Jurus.</t>
  </si>
  <si>
    <t xml:space="preserve">PADA PELAKSANAAN PERKULIAHAN SEMESTER GANJIL </t>
  </si>
  <si>
    <t>Halaman : 6</t>
  </si>
  <si>
    <t>Wawan Laksito Y.S., S.Si, M.Kom</t>
  </si>
  <si>
    <t>Kewirausahaan</t>
  </si>
  <si>
    <t>5P</t>
  </si>
  <si>
    <t>Manajemen Mutu</t>
  </si>
  <si>
    <t>7P</t>
  </si>
  <si>
    <t>Keamanan Data &amp; Jaringan</t>
  </si>
  <si>
    <t>Otomata Bahasa &amp; Teknik Kompilasi</t>
  </si>
  <si>
    <t>Interaksi Manusia &amp; Komputer</t>
  </si>
  <si>
    <t>Sistem Pakar</t>
  </si>
  <si>
    <t>Komputer &amp; Masyarakat</t>
  </si>
  <si>
    <t>Jumat</t>
  </si>
  <si>
    <t>Sabtu</t>
  </si>
  <si>
    <t>Statistik</t>
  </si>
  <si>
    <t>Kalkulus</t>
  </si>
  <si>
    <t>Agus Dimyati, S.S</t>
  </si>
  <si>
    <t>Achmad Zainudin, S.Ag</t>
  </si>
  <si>
    <t>Agus Purwohandoko, S.Kom</t>
  </si>
  <si>
    <t>Lab 3</t>
  </si>
  <si>
    <t>Ahmad Faisal Sani, S.Kom</t>
  </si>
  <si>
    <t>Anisah, S.Kom</t>
  </si>
  <si>
    <t>Lab 7</t>
  </si>
  <si>
    <t>Bayu Dwi Raharja, S.Kom</t>
  </si>
  <si>
    <t>Bebas Widada, S.Si, M.Kom</t>
  </si>
  <si>
    <t>Lab 8</t>
  </si>
  <si>
    <t>Budi Hartanto, S.Kom</t>
  </si>
  <si>
    <t>Lab 2</t>
  </si>
  <si>
    <t>Pendidikan Agama Kristen/Katholik</t>
  </si>
  <si>
    <t>Dery Hantoro,S.T, M.H</t>
  </si>
  <si>
    <t>Dra. Andriani KKW, M.Kom, Akt</t>
  </si>
  <si>
    <t>Dasar Akuntansi</t>
  </si>
  <si>
    <t>Dwi Remawati, S.Kom, M.Kom</t>
  </si>
  <si>
    <t>Drs. Agus Razikin, M.Si</t>
  </si>
  <si>
    <t>Dasar Manajemen &amp; Bisnis</t>
  </si>
  <si>
    <t>Didik Nugroho, S. Kom, M.Kom</t>
  </si>
  <si>
    <t>Lab 1</t>
  </si>
  <si>
    <t>Elistya Rimawati, S.Si, M.Si</t>
  </si>
  <si>
    <t>Interpersonal Skill</t>
  </si>
  <si>
    <t>Fredi Aji Noorhadi, S.T</t>
  </si>
  <si>
    <t>Hasman Budiadi, S.E, M.M</t>
  </si>
  <si>
    <t>Hendro Wijayanto, S.Kom</t>
  </si>
  <si>
    <t>Hardi Santoso, S.Kom</t>
  </si>
  <si>
    <t>Ir. Muhammad Hasbi, M.Kom</t>
  </si>
  <si>
    <t>Isadora Nugroho, S.Kom, M.Cs</t>
  </si>
  <si>
    <t xml:space="preserve">Dasar Teknologi Informasi </t>
  </si>
  <si>
    <t>Kustanto, S.T, M. Eng</t>
  </si>
  <si>
    <t>Kumaratih Sandradewi, S.P, M.Kom</t>
  </si>
  <si>
    <t>Khoirul Akhyar, S.T</t>
  </si>
  <si>
    <t>Lina Tri Andaru, S.Kom</t>
  </si>
  <si>
    <t>Laseri, S.Kom</t>
  </si>
  <si>
    <t>R. Arie Febrianto, M.H</t>
  </si>
  <si>
    <t>Sri Harjanto, S.Kom</t>
  </si>
  <si>
    <t>Sapto Nugroho, S.T</t>
  </si>
  <si>
    <t>Setiyowati, S.Kom</t>
  </si>
  <si>
    <t>Pengantar Sistem Informasi</t>
  </si>
  <si>
    <t>Siti Rohmah, S.Kom</t>
  </si>
  <si>
    <t>Sri Sayekti, S.Pd, M.Pd</t>
  </si>
  <si>
    <t>Bahasa Indonesia</t>
  </si>
  <si>
    <t>Suryanti Galuh P, S.Pd, M.Hum</t>
  </si>
  <si>
    <t>Sri Suyamti, S.Pd</t>
  </si>
  <si>
    <t>Sri Tomo, S.T, M.Kom</t>
  </si>
  <si>
    <t>Tri Irawati, S.E, M.Si</t>
  </si>
  <si>
    <t>Tika Andarasni P, S.Sos, S.H, M.Kn</t>
  </si>
  <si>
    <t>Wawan Laksito, S.Si, M.Kom</t>
  </si>
  <si>
    <t>Logika Informatika &amp; Sistem Digital</t>
  </si>
  <si>
    <t>Yustina Retno, S.T, M.Cs</t>
  </si>
  <si>
    <t>Yudi Hermawan, S.Pd</t>
  </si>
  <si>
    <t>Yekti Handayani,  S.Pdi</t>
  </si>
  <si>
    <t>Zakaria Zuhdi, S.Kom</t>
  </si>
  <si>
    <t>Anita  Wijaya,S.E , M.M</t>
  </si>
  <si>
    <t>Paulus Harsadi, S.Kom</t>
  </si>
  <si>
    <t>Sri Hariyati Fitriasih, M.Kom</t>
  </si>
  <si>
    <t>Sri Siswanti, M.Kom</t>
  </si>
  <si>
    <t>Trias Pungkur K. S.T</t>
  </si>
  <si>
    <t>Avin Wimar B, S.Kom, M.Kom</t>
  </si>
  <si>
    <t>Aulia Budiman, S.Kom</t>
  </si>
  <si>
    <t>Muhammad Zain Fuadi</t>
  </si>
  <si>
    <t>Program Studi (D3) : Manajemen Informatika, Komputerisasi Akuntansi Dan Teknik Informatika</t>
  </si>
  <si>
    <t>Program Studi (S1) : Sistem Informasi dan Teknik Informatika</t>
  </si>
  <si>
    <t>Pagi/Sore</t>
  </si>
  <si>
    <t>Halaman : 8</t>
  </si>
  <si>
    <t>TAHUN AKADEMIK 2015/2016</t>
  </si>
  <si>
    <t>Manajemen Syariah /Manajemen Keuangan</t>
  </si>
  <si>
    <t>Pendidikan  Agama Islam</t>
  </si>
  <si>
    <t>TI/KA</t>
  </si>
  <si>
    <t>Arumsari, S.Pd, M.Pd</t>
  </si>
  <si>
    <t>3/5</t>
  </si>
  <si>
    <t>Bambang Satrio Nugroho, S.E, M.M</t>
  </si>
  <si>
    <t>Baskoro, S.Kom</t>
  </si>
  <si>
    <t>Desain Grafis I * (Adobe Illustrator)</t>
  </si>
  <si>
    <t>Multimedia Dasar * (Teori)</t>
  </si>
  <si>
    <t>Keamanan Sistem Informasi</t>
  </si>
  <si>
    <t>Bramasto Wiryawan Y, S.T, M.MSI</t>
  </si>
  <si>
    <t>Manajemen Investasi SI</t>
  </si>
  <si>
    <t>Dwi Kristiani, S.Kom</t>
  </si>
  <si>
    <t>Sistem informasi</t>
  </si>
  <si>
    <t>Akuntansi Menengah I</t>
  </si>
  <si>
    <t>Pancasila &amp; Kewarganegaraan</t>
  </si>
  <si>
    <t>Dimas Pamilih, S.Kom</t>
  </si>
  <si>
    <t>Aljabar Linier &amp; Matriks</t>
  </si>
  <si>
    <t>Iwan Ady Prabowo, S.Kom, M.Kom</t>
  </si>
  <si>
    <t xml:space="preserve">Riset Teknologi Informasi </t>
  </si>
  <si>
    <t>Enterprise Resource Planning (ERP)</t>
  </si>
  <si>
    <t>SI*/MI</t>
  </si>
  <si>
    <t>Randy Agung Wibowo, S.Kom</t>
  </si>
  <si>
    <t>Pancasila &amp; Kewarganegaraan/Pend. Pancasila</t>
  </si>
  <si>
    <t>Retno Tri Vulandari, S.Si, M.Si</t>
  </si>
  <si>
    <t>Metoda Numerik</t>
  </si>
  <si>
    <t>Rofik Almuqontirin, S.Pd</t>
  </si>
  <si>
    <t>Tata Kelola &amp; Audit SI</t>
  </si>
  <si>
    <t>TI/TI*</t>
  </si>
  <si>
    <t>Perpajakan</t>
  </si>
  <si>
    <t>Akuntansi Lanjut (Syariah)</t>
  </si>
  <si>
    <t>KA/SI*</t>
  </si>
  <si>
    <t>Akuntansi Biaya</t>
  </si>
  <si>
    <t>Teguh Susyanto,S.Kom, M.Cs</t>
  </si>
  <si>
    <t>Data Warehouse (*)</t>
  </si>
  <si>
    <t>Matematika Diskrit</t>
  </si>
  <si>
    <t>Yunita Primasanti, S.T</t>
  </si>
  <si>
    <t>08.00 - 09.30</t>
  </si>
  <si>
    <t>16.30 - 18.00</t>
  </si>
  <si>
    <t>Desain Grafis I * (Praktek)</t>
  </si>
  <si>
    <t>Paket Program Niaga (Praktek)</t>
  </si>
  <si>
    <t>Desain Web II (Praktek)</t>
  </si>
  <si>
    <t>Jaringan Komputer II (Praktek)</t>
  </si>
  <si>
    <t>13.30 - 15.00</t>
  </si>
  <si>
    <t>Manajemen Proyek Sistem Informasi</t>
  </si>
  <si>
    <t>14.00 - 15.30</t>
  </si>
  <si>
    <t>TI*-A</t>
  </si>
  <si>
    <t>TI*-B</t>
  </si>
  <si>
    <t>TI*-C</t>
  </si>
  <si>
    <t>TI*-D</t>
  </si>
  <si>
    <t>TI*-E</t>
  </si>
  <si>
    <t>Jaringan Komputer III (Praktek)</t>
  </si>
  <si>
    <t>Sistem Pengambilan Keputusan</t>
  </si>
  <si>
    <t>TI*-Tbh</t>
  </si>
  <si>
    <t>Pengembangan Aplikasi Bisnis 2 (Praktek)</t>
  </si>
  <si>
    <t>Pengolahan Citra Digital (Teori)</t>
  </si>
  <si>
    <t>Mi15-A</t>
  </si>
  <si>
    <t>Mi15-M</t>
  </si>
  <si>
    <t>Ka-15-A</t>
  </si>
  <si>
    <t>Ka15-A</t>
  </si>
  <si>
    <t>Ka15-M</t>
  </si>
  <si>
    <t>Ti15-M</t>
  </si>
  <si>
    <t>Mi14-A</t>
  </si>
  <si>
    <t>Mi14-M</t>
  </si>
  <si>
    <t>Ka14-A</t>
  </si>
  <si>
    <t>Ka14-M</t>
  </si>
  <si>
    <t>9+8</t>
  </si>
  <si>
    <t>Ka14-A,Ka14-M</t>
  </si>
  <si>
    <t>Ti14-A</t>
  </si>
  <si>
    <t>Ti14-M</t>
  </si>
  <si>
    <t>Mi-14-A, Mi15-A</t>
  </si>
  <si>
    <t>13+1</t>
  </si>
  <si>
    <t>1+1</t>
  </si>
  <si>
    <t>Ti*-14-A</t>
  </si>
  <si>
    <t>Ka13-A</t>
  </si>
  <si>
    <t>Ka13-M</t>
  </si>
  <si>
    <t>13+8</t>
  </si>
  <si>
    <t>Ka-13A, Ka14-A</t>
  </si>
  <si>
    <t>Mi13-A</t>
  </si>
  <si>
    <t>Mi13-M</t>
  </si>
  <si>
    <t>Mi13-A1,A2</t>
  </si>
  <si>
    <t>13+6</t>
  </si>
  <si>
    <t>13+7</t>
  </si>
  <si>
    <t>Ka13-A, Ka14-A</t>
  </si>
  <si>
    <t>Mi13-A, Mi14-M</t>
  </si>
  <si>
    <t>Mi13-A,Mi14-A,Mi15-A</t>
  </si>
  <si>
    <t>2+3+1</t>
  </si>
  <si>
    <t>Mi13-A,Mi15-A, M</t>
  </si>
  <si>
    <t>1+8 +3</t>
  </si>
  <si>
    <t>3+8</t>
  </si>
  <si>
    <t>1+9</t>
  </si>
  <si>
    <t>2+9</t>
  </si>
  <si>
    <t>Mi13-M,Mi14-M</t>
  </si>
  <si>
    <t>Mi13-M, Mi14-M</t>
  </si>
  <si>
    <t>Mi13-A,Mi14-A</t>
  </si>
  <si>
    <t>1+17</t>
  </si>
  <si>
    <t>Ti13-A1,A2</t>
  </si>
  <si>
    <t>14+12</t>
  </si>
  <si>
    <t>Ti13-M</t>
  </si>
  <si>
    <t>Ti13-M, Ti14-M</t>
  </si>
  <si>
    <t>12+1</t>
  </si>
  <si>
    <t>1+3</t>
  </si>
  <si>
    <t>Mi-13-M, Mi15-M</t>
  </si>
  <si>
    <t>Ti13-M,Ti14-M</t>
  </si>
  <si>
    <t>Ti13-M,Ti14-M,Ti15-M</t>
  </si>
  <si>
    <t>Ti13-M,Ka14-M</t>
  </si>
  <si>
    <t>1+12</t>
  </si>
  <si>
    <t>2+13</t>
  </si>
  <si>
    <t>1+13</t>
  </si>
  <si>
    <t>1+11</t>
  </si>
  <si>
    <t>Si*13-B1,B2</t>
  </si>
  <si>
    <t>8+18</t>
  </si>
  <si>
    <t>Si*13-A1,A2</t>
  </si>
  <si>
    <t>8+19</t>
  </si>
  <si>
    <t>Si*13-M1,M2,M3</t>
  </si>
  <si>
    <t>Si*13-B, Si14-B</t>
  </si>
  <si>
    <t>Si*13-A, Si14-A</t>
  </si>
  <si>
    <t>Si*13-M, Si14-M</t>
  </si>
  <si>
    <t>Si*13-B</t>
  </si>
  <si>
    <t>Si*13-M</t>
  </si>
  <si>
    <t>Si*13-A1,A2, Si*-14-A</t>
  </si>
  <si>
    <t>24+9+2</t>
  </si>
  <si>
    <t>Si*13-A</t>
  </si>
  <si>
    <t>1+24</t>
  </si>
  <si>
    <t>7+29</t>
  </si>
  <si>
    <t>3+28</t>
  </si>
  <si>
    <t>1+22</t>
  </si>
  <si>
    <t>3+1</t>
  </si>
  <si>
    <t>2+29</t>
  </si>
  <si>
    <t>Si*13-A, Si15-A</t>
  </si>
  <si>
    <t>2+32</t>
  </si>
  <si>
    <t>Si*13-M, Si15-M</t>
  </si>
  <si>
    <t>Si*13-M, Si-14-M,Si15-M</t>
  </si>
  <si>
    <t>1+32</t>
  </si>
  <si>
    <t>LAMA</t>
  </si>
  <si>
    <t>Ti*13-C, Ti*15-C, Ti*14-D</t>
  </si>
  <si>
    <t>1+25</t>
  </si>
  <si>
    <t>1+24+2</t>
  </si>
  <si>
    <t>Ti*13-B, Ti*15-B</t>
  </si>
  <si>
    <t>Ti*13-M, Ti*15-M</t>
  </si>
  <si>
    <t>Ti*13-A, Ti*-14-A, Ti*15-A</t>
  </si>
  <si>
    <t>1+1+28</t>
  </si>
  <si>
    <t>Ti*13-C,Ti*14-D, Ti*15-C</t>
  </si>
  <si>
    <t>1+2+26</t>
  </si>
  <si>
    <t>Ti*13-C1,C2, Ti*14-C1,C2</t>
  </si>
  <si>
    <t>1+1+12+12</t>
  </si>
  <si>
    <t>Si*-13-M</t>
  </si>
  <si>
    <t>Ti*13-A, Ti*14-A</t>
  </si>
  <si>
    <t>Ti*13-B, Ti*14-B</t>
  </si>
  <si>
    <t>Ti*13-C, Ti*14-C</t>
  </si>
  <si>
    <t>Ti*13-D, Ti*14-D</t>
  </si>
  <si>
    <t>TI*13-M, Ti*14-M</t>
  </si>
  <si>
    <t>3+24</t>
  </si>
  <si>
    <t>Ti*13-M, Ti14-M</t>
  </si>
  <si>
    <t>3+21</t>
  </si>
  <si>
    <t>Ti*13-A,  Ti*14-A</t>
  </si>
  <si>
    <t>1+2</t>
  </si>
  <si>
    <t>1+19</t>
  </si>
  <si>
    <t>Ti*13-B,Ti*14-B</t>
  </si>
  <si>
    <t>Ti*13-D,Ti*14-D</t>
  </si>
  <si>
    <t>7+23</t>
  </si>
  <si>
    <t>8+25</t>
  </si>
  <si>
    <t>Ti*13-A,Ti*-14-A</t>
  </si>
  <si>
    <t>9+1</t>
  </si>
  <si>
    <t>26+4</t>
  </si>
  <si>
    <t>31+3</t>
  </si>
  <si>
    <t>24+1</t>
  </si>
  <si>
    <t>Ti*13-B1,B2</t>
  </si>
  <si>
    <t>Ti*13-C1,C2</t>
  </si>
  <si>
    <t>Ti*13-M</t>
  </si>
  <si>
    <t>Ti*13-B</t>
  </si>
  <si>
    <t>Shift 01</t>
  </si>
  <si>
    <t>Shift 02</t>
  </si>
  <si>
    <t>Shift 03</t>
  </si>
  <si>
    <t>18.30 - 20.00</t>
  </si>
  <si>
    <t>Si*13-M1, Si15-M1</t>
  </si>
  <si>
    <t>3+14</t>
  </si>
  <si>
    <t>10.00 - 11.30</t>
  </si>
  <si>
    <t>12.00 - 13.30</t>
  </si>
  <si>
    <t>Ti13-A1,Ti-15-A</t>
  </si>
  <si>
    <t>23+1</t>
  </si>
  <si>
    <t>Ti*13-A, Ti*-14-A</t>
  </si>
  <si>
    <t>1+13+12</t>
  </si>
  <si>
    <t>Ti*13-C, Ti*14-C1,C2</t>
  </si>
  <si>
    <t>1+10+13</t>
  </si>
  <si>
    <t>Ti*13-A1, Ti*14-A1,A2</t>
  </si>
  <si>
    <t>Ti*13-D1, Ti*14-D1,D2</t>
  </si>
  <si>
    <t>Ti*-13A</t>
  </si>
  <si>
    <t>9+1+1</t>
  </si>
  <si>
    <t>Ti*12, Ti*13-A, Ti*14-A</t>
  </si>
  <si>
    <t>Logika Informatika &amp; Sistem Digital / Logika Informatika</t>
  </si>
  <si>
    <t>Logika Informatika</t>
  </si>
  <si>
    <t>1+1+1+1</t>
  </si>
  <si>
    <t>LAMA -Ti*11, 12, 14, T14</t>
  </si>
  <si>
    <t>LAMA-Ti*-09, 11, 12</t>
  </si>
  <si>
    <t>1+2+6</t>
  </si>
  <si>
    <t>LAMA-Ti*-11, 12, T13, T14</t>
  </si>
  <si>
    <t>2+2+1+3</t>
  </si>
  <si>
    <t>LM</t>
  </si>
  <si>
    <t>Kalkulus I</t>
  </si>
  <si>
    <t>LAMA-Ti*-11, T14</t>
  </si>
  <si>
    <t>Ti*12-E</t>
  </si>
  <si>
    <t>Ti*12-A, B, C</t>
  </si>
  <si>
    <t>Ti*12- D</t>
  </si>
  <si>
    <t>Ti*12-E, T13</t>
  </si>
  <si>
    <t>TI*-LM</t>
  </si>
  <si>
    <t>Ti*12-A,B</t>
  </si>
  <si>
    <t>16+7</t>
  </si>
  <si>
    <t>Ti*12-C</t>
  </si>
  <si>
    <t>Ti*12-D</t>
  </si>
  <si>
    <t>2+2+29+1+1</t>
  </si>
  <si>
    <t>Ti*-10, 11, 12, T12, T14</t>
  </si>
  <si>
    <t>Ti*12-A</t>
  </si>
  <si>
    <t>Ti*12-B</t>
  </si>
  <si>
    <t>Ti*-11, Ti*-12-A</t>
  </si>
  <si>
    <t>Ti*12-B, C</t>
  </si>
  <si>
    <t>13+15</t>
  </si>
  <si>
    <t>7/LM</t>
  </si>
  <si>
    <t>Lama-Ti*-10,11, 12</t>
  </si>
  <si>
    <t>Lama-Ti*-12, 14, T14</t>
  </si>
  <si>
    <t>1+2+19</t>
  </si>
  <si>
    <t>20+1+2</t>
  </si>
  <si>
    <t>1+8</t>
  </si>
  <si>
    <t>LAMA-Ti*09, 12</t>
  </si>
  <si>
    <t>Ti*13-M,  LAMA-12, T14</t>
  </si>
  <si>
    <t>1+  3+2</t>
  </si>
  <si>
    <t>Ti*-12</t>
  </si>
  <si>
    <t>Ti*12, T14</t>
  </si>
  <si>
    <t>1+2+25+1+1+3</t>
  </si>
  <si>
    <t>Ti*-10,11, 12, T13, 14, T14</t>
  </si>
  <si>
    <t>6+17+15</t>
  </si>
  <si>
    <t>Ti*-12, Ti*13-A1,A2</t>
  </si>
  <si>
    <t>24+13</t>
  </si>
  <si>
    <t>Ti*13-D1,D2, Ti*-14-D</t>
  </si>
  <si>
    <t>13+12+1</t>
  </si>
  <si>
    <t>Praktek Jarkom 3</t>
  </si>
  <si>
    <t>TI*/LM</t>
  </si>
  <si>
    <t>Jaringan Komputer III (Praktek)/ Praktek Jarkom 3</t>
  </si>
  <si>
    <t>1+3+1+3</t>
  </si>
  <si>
    <t>Ti*10, 11, T13, T14</t>
  </si>
  <si>
    <t>Ti*-12-A,B</t>
  </si>
  <si>
    <t>13+14</t>
  </si>
  <si>
    <t>Ti*-12-C</t>
  </si>
  <si>
    <t>Ti*-12-D, E</t>
  </si>
  <si>
    <t>22+6</t>
  </si>
  <si>
    <t>1+3+13+3</t>
  </si>
  <si>
    <t>Ti*-10, 11, 12, T14</t>
  </si>
  <si>
    <t>Ti*-09, Ti*12-A1, A2</t>
  </si>
  <si>
    <t>1 + 10+12</t>
  </si>
  <si>
    <t>Ti*-12-B1, B2, C</t>
  </si>
  <si>
    <t>10+10+3</t>
  </si>
  <si>
    <t>Ti*12-D1, D2</t>
  </si>
  <si>
    <t>Ti*12-E1, E2</t>
  </si>
  <si>
    <t>17+12</t>
  </si>
  <si>
    <t>13+12</t>
  </si>
  <si>
    <t>Ti*12-A, Ti*13-A</t>
  </si>
  <si>
    <t>10+19</t>
  </si>
  <si>
    <t>Ti*12-B, Ti*13-B</t>
  </si>
  <si>
    <t>7+21</t>
  </si>
  <si>
    <t>Ti*-11-C,Ti*-12-C, Ti*13-C</t>
  </si>
  <si>
    <t>1+15+2</t>
  </si>
  <si>
    <t>1+2+14</t>
  </si>
  <si>
    <t>Ti*LM-T13D, Ti*-12-D, Ti*13-D</t>
  </si>
  <si>
    <t>Ti*10, Ti*-11,Ti*12-M, Ti*13-M, Ti*14</t>
  </si>
  <si>
    <t>2+2+19+4+3</t>
  </si>
  <si>
    <t>Ti*09, TI*12</t>
  </si>
  <si>
    <t>1+3+4</t>
  </si>
  <si>
    <t>Ti*-10, 11, 12-M</t>
  </si>
  <si>
    <t>1+5</t>
  </si>
  <si>
    <t>Ti*11, 12</t>
  </si>
  <si>
    <t>Ti*-10,11,12M,  Ti*-13-M2</t>
  </si>
  <si>
    <t>1+1+31  +1</t>
  </si>
  <si>
    <t>Ti*-11, 12</t>
  </si>
  <si>
    <t>Ti*-11M</t>
  </si>
  <si>
    <t>Ti*13-D1,D2</t>
  </si>
  <si>
    <t>1+4+2+3</t>
  </si>
  <si>
    <t>Ti*-08, 11, 12, T14</t>
  </si>
  <si>
    <t>Ti*15-B1, B2</t>
  </si>
  <si>
    <t>12+13</t>
  </si>
  <si>
    <t>Multimedia I</t>
  </si>
  <si>
    <t>1+1+1</t>
  </si>
  <si>
    <t>Ti*-09, 11,12</t>
  </si>
  <si>
    <t>2+1</t>
  </si>
  <si>
    <t>Ti*- 11,12</t>
  </si>
  <si>
    <t>Ti*LAMA- 12, T14, Ti*13-M</t>
  </si>
  <si>
    <t>2+1+ 33</t>
  </si>
  <si>
    <t>2+3</t>
  </si>
  <si>
    <t>Ti*11- 12</t>
  </si>
  <si>
    <t>1+6+2+2</t>
  </si>
  <si>
    <t>Ti*08, 11- 12, T14</t>
  </si>
  <si>
    <t>7LM</t>
  </si>
  <si>
    <t>Si*-T14</t>
  </si>
  <si>
    <t>Si*-13-M, Si*-Lama-T14</t>
  </si>
  <si>
    <t>8 + 11</t>
  </si>
  <si>
    <t>Praktek Jaringan Komputer II</t>
  </si>
  <si>
    <t>Si14-C</t>
  </si>
  <si>
    <t>Si*-12</t>
  </si>
  <si>
    <t>1+3+7</t>
  </si>
  <si>
    <t>Si*11, 12, T14</t>
  </si>
  <si>
    <t>Si14-B</t>
  </si>
  <si>
    <t>21+8</t>
  </si>
  <si>
    <t>Si*-12, T14</t>
  </si>
  <si>
    <t>2+1+9</t>
  </si>
  <si>
    <t>Si*12, T13, T14</t>
  </si>
  <si>
    <t>Etika Profesi</t>
  </si>
  <si>
    <t>Si*14-C</t>
  </si>
  <si>
    <t>Si*14-B</t>
  </si>
  <si>
    <t>Mi13-A2,Mi14-A</t>
  </si>
  <si>
    <t>Si*13-A1, Si14-A</t>
  </si>
  <si>
    <t>2+ 28</t>
  </si>
  <si>
    <t>Si*13-B2, Si14-B</t>
  </si>
  <si>
    <t>1+ 25</t>
  </si>
  <si>
    <t>Si*Lama-T14, Si*14-C</t>
  </si>
  <si>
    <t>2+26</t>
  </si>
  <si>
    <t>Si*14-B, Si*15-B</t>
  </si>
  <si>
    <t>4+27</t>
  </si>
  <si>
    <t>Si*14-C, Si*15-C</t>
  </si>
  <si>
    <t>Ti14-A , LAMA</t>
  </si>
  <si>
    <t>Akuntansi Dasar I</t>
  </si>
  <si>
    <t>1+16</t>
  </si>
  <si>
    <t>Si*-T13, T14</t>
  </si>
  <si>
    <t>Si*-13-A, B</t>
  </si>
  <si>
    <t>Dasar Akuntansi II</t>
  </si>
  <si>
    <t>1+7</t>
  </si>
  <si>
    <t>23 + 2</t>
  </si>
  <si>
    <t>MI13-A, Si*-T14</t>
  </si>
  <si>
    <t>4+10</t>
  </si>
  <si>
    <t>Mi13-M, Si*-T14</t>
  </si>
  <si>
    <t>1 + 1</t>
  </si>
  <si>
    <t>Si*-13-M, Lama-Si*-T14</t>
  </si>
  <si>
    <t>Si*14-A</t>
  </si>
  <si>
    <t>Si*14-C, Si*-LamaT14</t>
  </si>
  <si>
    <t>24 + 2</t>
  </si>
  <si>
    <t>Si*LM</t>
  </si>
  <si>
    <t>SI*LM</t>
  </si>
  <si>
    <t>1+1+1+15</t>
  </si>
  <si>
    <t>Si*-T09, T12, T13, T14</t>
  </si>
  <si>
    <t>Si13*-M</t>
  </si>
  <si>
    <t>Matematika  Ekonomi/Matematika</t>
  </si>
  <si>
    <t>Si*-11, T14</t>
  </si>
  <si>
    <t>Kewarganegaraan</t>
  </si>
  <si>
    <t>Pancasila</t>
  </si>
  <si>
    <t>Si*- T14</t>
  </si>
  <si>
    <t>24+3</t>
  </si>
  <si>
    <t>1+17+13</t>
  </si>
  <si>
    <t>Si*-11, 12, T14</t>
  </si>
  <si>
    <t>Si*-11, 12, T13, T14</t>
  </si>
  <si>
    <t>15+5</t>
  </si>
  <si>
    <t>Si*12, T14</t>
  </si>
  <si>
    <t>4+7</t>
  </si>
  <si>
    <t>1+1+2</t>
  </si>
  <si>
    <t>Si*-T09, T13, T14</t>
  </si>
  <si>
    <t>Si15-B</t>
  </si>
  <si>
    <t>1+27</t>
  </si>
  <si>
    <t>Si*14-C, Si15-C</t>
  </si>
  <si>
    <t>Si*13-M, Si*-T14</t>
  </si>
  <si>
    <t>1+1+7</t>
  </si>
  <si>
    <t>Sistem Informasi Geografis (Praktek)</t>
  </si>
  <si>
    <t>Ti*13-D1, D2</t>
  </si>
  <si>
    <t>13+11</t>
  </si>
  <si>
    <t>5+1+1</t>
  </si>
  <si>
    <t>Si*13-C, Si14-C, Si*-LamaT14</t>
  </si>
  <si>
    <t>15+4</t>
  </si>
  <si>
    <t>Si*13-A, Si*-Lama-12</t>
  </si>
  <si>
    <t>7+1+1</t>
  </si>
  <si>
    <t>Si*13-M, Si*-Lama-T09, T14</t>
  </si>
  <si>
    <t>Si*13-M1, Si15-M1, M2</t>
  </si>
  <si>
    <t>Ti*13-A</t>
  </si>
  <si>
    <t>Ti*13-D</t>
  </si>
  <si>
    <t>1+1+17</t>
  </si>
  <si>
    <t>Riset Operasi</t>
  </si>
  <si>
    <t>Manajemen Sains</t>
  </si>
  <si>
    <t>Si*13-A1, Si15-A1, A2</t>
  </si>
  <si>
    <t>1+16+16</t>
  </si>
  <si>
    <t>14+13</t>
  </si>
  <si>
    <t>Si*15-B1, B2</t>
  </si>
  <si>
    <t>1+13+14</t>
  </si>
  <si>
    <t>Si*14C,Si*15-C1, C2</t>
  </si>
  <si>
    <t>Ti*14-D2, Ti*15-C1, C2</t>
  </si>
  <si>
    <t>4+22</t>
  </si>
  <si>
    <t>Ti13-A, Ti14-A</t>
  </si>
  <si>
    <t>1+1+16</t>
  </si>
  <si>
    <t>Ti13-M, Ti14-M, Ti15-M</t>
  </si>
  <si>
    <t>2+1+22+24</t>
  </si>
  <si>
    <t>Ti13A, Ti15-A</t>
  </si>
  <si>
    <t>Ti*15-A</t>
  </si>
  <si>
    <t>Ti*15-B</t>
  </si>
  <si>
    <t>Ti*15-C</t>
  </si>
  <si>
    <t>Ti*13- B</t>
  </si>
  <si>
    <t>16+16</t>
  </si>
  <si>
    <t>Si15-A1, A2</t>
  </si>
  <si>
    <t>Si15-B1, B2</t>
  </si>
  <si>
    <t>Si*14-C, Si15-C1, C2</t>
  </si>
  <si>
    <t>Ti13-A,Ti15-A</t>
  </si>
  <si>
    <t>Ti*14-B</t>
  </si>
  <si>
    <t>Ti*14-C</t>
  </si>
  <si>
    <t>Ti13-A</t>
  </si>
  <si>
    <t>2+25</t>
  </si>
  <si>
    <t>Ti14-A1,A2</t>
  </si>
  <si>
    <t>7+ 1</t>
  </si>
  <si>
    <t>Ti13-A,  Ti-LAMA</t>
  </si>
  <si>
    <t>Ti13-A1, Ti15-A1, A2, Ti-LAMA</t>
  </si>
  <si>
    <t>1+12+14+2</t>
  </si>
  <si>
    <t>Si*14-C, Si*15-C1, C2</t>
  </si>
  <si>
    <t>Ti*14-D</t>
  </si>
  <si>
    <t>Si14-A</t>
  </si>
  <si>
    <t>Ti14-M, Ti-15M</t>
  </si>
  <si>
    <t>Ti*-14-D, Ti*15-C</t>
  </si>
  <si>
    <t>Ti*13-C</t>
  </si>
  <si>
    <t>21+1+1</t>
  </si>
  <si>
    <t>Ti13-A, Ti15-A</t>
  </si>
  <si>
    <t>Si15-A</t>
  </si>
  <si>
    <t>Si*15-B</t>
  </si>
  <si>
    <t>Si*14-C,Si15-C</t>
  </si>
  <si>
    <t>6+10</t>
  </si>
  <si>
    <t>Si*15-A1, A2</t>
  </si>
  <si>
    <t>Si*15-C1, C2</t>
  </si>
  <si>
    <t>1+12+13</t>
  </si>
  <si>
    <t>Ti13-A1, Ti15-A1, A2</t>
  </si>
  <si>
    <t>Ti*-15-B1, B2</t>
  </si>
  <si>
    <t>1+12+14</t>
  </si>
  <si>
    <t>Ti*13-C2, Ti*-15-C1, C2</t>
  </si>
  <si>
    <t>Ti*13-A2, Ti*14-A1,A2</t>
  </si>
  <si>
    <t>Ti*13-B1, Ti*14-B1,B2</t>
  </si>
  <si>
    <t>Ti*14-C1,C2</t>
  </si>
  <si>
    <t>Ti*14-D1,D2</t>
  </si>
  <si>
    <t>Ti*13-M1, Ti*-15-M1, M2</t>
  </si>
  <si>
    <t>13+10+8</t>
  </si>
  <si>
    <t>Ti*13-M1, M2, M3</t>
  </si>
  <si>
    <t>11+16</t>
  </si>
  <si>
    <t>Ti14A1,A2</t>
  </si>
  <si>
    <t>10+13</t>
  </si>
  <si>
    <t>Ti*14-A1,A2</t>
  </si>
  <si>
    <t>12+12</t>
  </si>
  <si>
    <t>1+11+12</t>
  </si>
  <si>
    <t>1+28</t>
  </si>
  <si>
    <t>Si*13-A2, Si14-A</t>
  </si>
  <si>
    <t>1+23</t>
  </si>
  <si>
    <t>Si*13-B2, Si*14-B</t>
  </si>
  <si>
    <t>Si*13-A2, Si*14-A</t>
  </si>
  <si>
    <t>Si1*13-M1,M3</t>
  </si>
  <si>
    <t>2+28</t>
  </si>
  <si>
    <t>Si*13-A1,Si14-A</t>
  </si>
  <si>
    <t>1+5+2</t>
  </si>
  <si>
    <t>Ti*13-A,C,D</t>
  </si>
  <si>
    <t>1+10+12</t>
  </si>
  <si>
    <t>Ti*14-B1,B2</t>
  </si>
  <si>
    <t>11+12</t>
  </si>
  <si>
    <t>1+19+11</t>
  </si>
  <si>
    <t>Si*13-M1, Si14-M1,M2</t>
  </si>
  <si>
    <t>Ti*14-A</t>
  </si>
  <si>
    <t>Si*13-M1</t>
  </si>
  <si>
    <t>Ti13-A1,Ti15-A1,A2</t>
  </si>
  <si>
    <t>Lama-11, 12,  Ti*13-A, Ti*14-A</t>
  </si>
  <si>
    <t>1+1+ 7+23</t>
  </si>
  <si>
    <t>Lama-11, 14, T14, Ti*13-M, Ti*14-M</t>
  </si>
  <si>
    <t>Lama-11, Lama-12,  Ti*13-M2</t>
  </si>
  <si>
    <t>2+ 1+ 1</t>
  </si>
  <si>
    <t>Ti*LM-11, 12,  Ti*-12-LAMA</t>
  </si>
  <si>
    <t>1+1+ 2</t>
  </si>
  <si>
    <t>Ti*-LM-11,12,  Ti*15-A</t>
  </si>
  <si>
    <t>Ti*-LM-11, 12,  Ti*13-M, Ti*15-M</t>
  </si>
  <si>
    <t>Ti*-LM-12,  Ti*14-D1,D2</t>
  </si>
  <si>
    <t>2+ 11+10</t>
  </si>
  <si>
    <t>1+1+4</t>
  </si>
  <si>
    <t>Ti*-Lama-T13, 14, T14</t>
  </si>
  <si>
    <t>3+1+1</t>
  </si>
  <si>
    <t>Ti*-LM-11, 12, T14</t>
  </si>
  <si>
    <t>1+2+ 23</t>
  </si>
  <si>
    <t>Ti*-11, 12, Ti*14-B</t>
  </si>
  <si>
    <t>Ti-LAMA, Ti*-12, T14</t>
  </si>
  <si>
    <t>SI*/ TI*</t>
  </si>
  <si>
    <t>12+7 +1</t>
  </si>
  <si>
    <t>Si*-12, T14, Ti*-12</t>
  </si>
  <si>
    <t>Si*-11, 12, T13, T14, Ti*-11</t>
  </si>
  <si>
    <t>Ti*-12,  Ti*15-A1, A2</t>
  </si>
  <si>
    <t>KA/TI*</t>
  </si>
  <si>
    <t>3 + 1+1</t>
  </si>
  <si>
    <t>Ka14-A,  Ti*-11, 12</t>
  </si>
  <si>
    <t>0 + 2</t>
  </si>
  <si>
    <t>Ka14-M, Ti*-lama-T14</t>
  </si>
  <si>
    <t>4+ 14+13</t>
  </si>
  <si>
    <t>Ti*-12, Ti*-15-A1, A2</t>
  </si>
  <si>
    <t>Ti*-lama-12,  Ti*13-A</t>
  </si>
  <si>
    <t>Ti*-Lama-11,T12,T14, Ti*13-M, Ti*14-M</t>
  </si>
  <si>
    <t>1+ 28</t>
  </si>
  <si>
    <t>Ti*-LAMA,  Ti*15-A</t>
  </si>
  <si>
    <t>Ti15-A, Ti*-Lama</t>
  </si>
  <si>
    <t>10 + 1</t>
  </si>
  <si>
    <t>13+1 + 1</t>
  </si>
  <si>
    <t>Ti14, M, Ti15-M, Ti*-LAMA</t>
  </si>
  <si>
    <t>Ti*15-A, Ti*-LAMA</t>
  </si>
  <si>
    <t>28 +2</t>
  </si>
  <si>
    <t>Kalkulus I / Kalkulus II</t>
  </si>
  <si>
    <t>Ti*-12-LAMA, Ti*-LAMA</t>
  </si>
  <si>
    <t>7 + 1</t>
  </si>
  <si>
    <t>Ti*-Lama, Ti*15-A</t>
  </si>
  <si>
    <t>Ti*-LAMA,  Ti*13-M, Ti*15-M</t>
  </si>
  <si>
    <t>Kecerdasan Buatan</t>
  </si>
  <si>
    <t>Ti*-Lama</t>
  </si>
  <si>
    <t>1+ 1+10+13</t>
  </si>
  <si>
    <t>Ti*-LM,  Ti*13-A1, Ti*14-A1,A2</t>
  </si>
  <si>
    <t>TI*LM</t>
  </si>
  <si>
    <t>Perencanaan Strategi Sistem Informasi / Manajemen Strategis</t>
  </si>
  <si>
    <t xml:space="preserve">Perencanaan Strategi Sistem Informasi </t>
  </si>
  <si>
    <t>Ti*13-M, Ti*14-M, Ti*-LAMA</t>
  </si>
  <si>
    <t>1+10 + 1</t>
  </si>
  <si>
    <t>Si*-12, T14, Ti*-Lama</t>
  </si>
  <si>
    <t>Ti*12, Ti*15-A1, A2, Ti*-LAMA</t>
  </si>
  <si>
    <t>Ti*-LAMA, Ti*15-B1, B2</t>
  </si>
  <si>
    <t>1+ 12+13</t>
  </si>
  <si>
    <t>Ti13-M,Ti14-M, LAMA, Ti*-Lama</t>
  </si>
  <si>
    <t>1+14+14</t>
  </si>
  <si>
    <t>Ti*-Lama, Ti*15-A1, A2</t>
  </si>
  <si>
    <t>Desain Grafis I * (Praktek)/ Desain Grafis</t>
  </si>
  <si>
    <t>Desain Grafis I * (Adobe Illustrator)/ Desain Grafis</t>
  </si>
  <si>
    <t>Ti*-Lama-Reg , Trans</t>
  </si>
  <si>
    <t>Si*-T14, Ti*-Lama</t>
  </si>
  <si>
    <t>Jaringan Komputer / Komunikasi Data</t>
  </si>
  <si>
    <t>Ti*-LAMA, Ti*-Lama-Trans</t>
  </si>
  <si>
    <t>3 + 0</t>
  </si>
  <si>
    <t>Ti-15, Ka-15</t>
  </si>
  <si>
    <t>Ti*-15</t>
  </si>
  <si>
    <t>1+1+  25</t>
  </si>
  <si>
    <t>2+1+22</t>
  </si>
  <si>
    <t>Ti*13-M1, Ti*-14-M,Ti*15-M1</t>
  </si>
  <si>
    <t>Ti*15-M2</t>
  </si>
  <si>
    <t>B14</t>
  </si>
  <si>
    <t>B13</t>
  </si>
  <si>
    <t>C42</t>
  </si>
  <si>
    <t>C21</t>
  </si>
  <si>
    <t>C22</t>
  </si>
  <si>
    <t>C23</t>
  </si>
  <si>
    <t>1+14</t>
  </si>
  <si>
    <t>Si*13-M, Si15-M1</t>
  </si>
  <si>
    <t>C32</t>
  </si>
  <si>
    <t>C31</t>
  </si>
  <si>
    <t>Ti*15-M</t>
  </si>
  <si>
    <t>C33</t>
  </si>
  <si>
    <t>20.10 - 21.40</t>
  </si>
  <si>
    <t>Multimedia Dasar * (Teori)/ Multimedia I</t>
  </si>
  <si>
    <t>Si15-M</t>
  </si>
  <si>
    <t>7+15</t>
  </si>
  <si>
    <t>2+ 6+20</t>
  </si>
  <si>
    <t>Ti*15- M2, Ti*-lamaT14</t>
  </si>
  <si>
    <t>4+17</t>
  </si>
  <si>
    <t>Ti*13-M, Ti*14-M1</t>
  </si>
  <si>
    <t>Ti*14-M2</t>
  </si>
  <si>
    <t>3+30</t>
  </si>
  <si>
    <t>Si*15-M</t>
  </si>
  <si>
    <t xml:space="preserve"> Si*15- M2</t>
  </si>
  <si>
    <t>1+14+11</t>
  </si>
  <si>
    <t>5+22+6</t>
  </si>
  <si>
    <t>Ti*-15- M2</t>
  </si>
  <si>
    <t>16+3</t>
  </si>
  <si>
    <t>Si*-T13, Si*13-M1</t>
  </si>
  <si>
    <t>Si*14-M1,M2</t>
  </si>
  <si>
    <t>17+7</t>
  </si>
  <si>
    <t>Ti*13-M1,M2, Ti*14-M1</t>
  </si>
  <si>
    <t>Ti*13-M1, Ti*14-M1</t>
  </si>
  <si>
    <t>Shift 04</t>
  </si>
  <si>
    <t>10+18</t>
  </si>
  <si>
    <t>Si*-14-M, Mi14-M</t>
  </si>
  <si>
    <t>4+8+  12+13</t>
  </si>
  <si>
    <t>Si*Lama-T13, T14, Si*13-M, Si*14-M</t>
  </si>
  <si>
    <t>Ti*-13-M1, Ti*14-M1</t>
  </si>
  <si>
    <t>Ti*14-M2, LAMA-12</t>
  </si>
  <si>
    <t>18+1</t>
  </si>
  <si>
    <t>Si*-12, T14, Ti*-13-B</t>
  </si>
  <si>
    <t>LAMA-Ti*11, 12</t>
  </si>
  <si>
    <t>LAMA-Ti* 12, T13</t>
  </si>
  <si>
    <t>30+1</t>
  </si>
  <si>
    <t>Ti*14-M</t>
  </si>
  <si>
    <t>1+2+5+27</t>
  </si>
  <si>
    <t>20+4</t>
  </si>
  <si>
    <t>Si*13-A2</t>
  </si>
  <si>
    <t>Si*13-B1</t>
  </si>
  <si>
    <t>Si*13-B2</t>
  </si>
  <si>
    <t>Ti*13-M1,M2</t>
  </si>
  <si>
    <t>13+10</t>
  </si>
  <si>
    <t>Ti*13-M3</t>
  </si>
  <si>
    <t>08.00 - 10.30</t>
  </si>
  <si>
    <t>13+5</t>
  </si>
  <si>
    <t>8+1+25</t>
  </si>
  <si>
    <t>Mi15-M, Ka-15M</t>
  </si>
  <si>
    <t>Si*-T09, 11, 12, T13</t>
  </si>
  <si>
    <t>1+1+17+4</t>
  </si>
  <si>
    <t>Si*-  T14</t>
  </si>
  <si>
    <t>Ti*15-B1, B2, Ti*13-C, Ti*-14D2</t>
  </si>
  <si>
    <t>12+14</t>
  </si>
  <si>
    <t>Ti*15-C1, C2</t>
  </si>
  <si>
    <t>Ti*13 -A</t>
  </si>
  <si>
    <t>14+11</t>
  </si>
  <si>
    <t>Si*14-M</t>
  </si>
  <si>
    <t>Ti*13-A1,A2</t>
  </si>
  <si>
    <t>Si*14-M, Si*-LamaT14</t>
  </si>
  <si>
    <t>8+3</t>
  </si>
  <si>
    <t>Ti*13-M, Ti*14-M</t>
  </si>
  <si>
    <t>Ti*14-M, Ti-D3-M</t>
  </si>
  <si>
    <t>25+1</t>
  </si>
  <si>
    <t>4+8</t>
  </si>
  <si>
    <t>Ti*-10, 11, 12</t>
  </si>
  <si>
    <t>Ti*- 12,T12, T13, 14, T14</t>
  </si>
  <si>
    <t>2+1+17</t>
  </si>
  <si>
    <t>18+1+1+1+3</t>
  </si>
  <si>
    <t>Ti14-A2</t>
  </si>
  <si>
    <t>15.30 - 17.00</t>
  </si>
  <si>
    <t>MI13-A, Ka13-A</t>
  </si>
  <si>
    <t>1+1+1+  5+14</t>
  </si>
  <si>
    <t>Si*14-M, Lama-T14</t>
  </si>
  <si>
    <t>10+8</t>
  </si>
  <si>
    <t>8+16</t>
  </si>
  <si>
    <t>1+1+1+ 2+14</t>
  </si>
  <si>
    <t>Pemrograman Database I / Pemrograman Basis Data I (Praktek)</t>
  </si>
  <si>
    <t>5+15</t>
  </si>
  <si>
    <t>Pemrograman Database I (Praktek)</t>
  </si>
  <si>
    <t>Si*14-M2</t>
  </si>
  <si>
    <t>Ti*13-A1, A2</t>
  </si>
  <si>
    <t>15+17</t>
  </si>
  <si>
    <t>1+1+17+5</t>
  </si>
  <si>
    <t>Ti*-12, T12, 14, T14</t>
  </si>
  <si>
    <t>Ti*-12A2, T13, T14</t>
  </si>
  <si>
    <t>Ti*10, 11, 12A1</t>
  </si>
  <si>
    <t>21+1+2</t>
  </si>
  <si>
    <t>1+2+17</t>
  </si>
  <si>
    <t>Pemrog. Basis Data I (Praktek)</t>
  </si>
  <si>
    <t>Pemrograman Database I / Pemrog. Basis Data I (Praktek)</t>
  </si>
  <si>
    <t>4+5</t>
  </si>
  <si>
    <t>1+2+13</t>
  </si>
  <si>
    <t>3+ 0+0+1</t>
  </si>
  <si>
    <t>11+13+1+3</t>
  </si>
  <si>
    <t>1+ 0</t>
  </si>
  <si>
    <t>1+15</t>
  </si>
  <si>
    <t>1+2+13 + 1</t>
  </si>
  <si>
    <t>2+ 0+0</t>
  </si>
  <si>
    <t>5+14</t>
  </si>
  <si>
    <t>Mi15-A, Ka-15A</t>
  </si>
  <si>
    <t>7+4</t>
  </si>
  <si>
    <t>16.00 - 17.30</t>
  </si>
  <si>
    <t>Ti*13A, B, C, D</t>
  </si>
  <si>
    <t>TDK ADA</t>
  </si>
  <si>
    <t>Jaringan Komputer IV (Teori/Praktek)</t>
  </si>
  <si>
    <t>Ti13-A1</t>
  </si>
  <si>
    <t>Ti13-A2</t>
  </si>
  <si>
    <t>27 +3</t>
  </si>
  <si>
    <t>Si*13-B, Si*-14A</t>
  </si>
  <si>
    <t>Ti*13-A, B, C</t>
  </si>
  <si>
    <t>Si15- M2, LAMA</t>
  </si>
  <si>
    <t>21 + 1</t>
  </si>
  <si>
    <t>5+28 + 1</t>
  </si>
  <si>
    <t>Si*13-M, Si*14-M, LAMA</t>
  </si>
  <si>
    <t xml:space="preserve"> Si*15-A1, A2, LAMA</t>
  </si>
  <si>
    <t>4+5 +1</t>
  </si>
  <si>
    <t>Si*15-B1, B2, LAMA-Reg, Trans</t>
  </si>
  <si>
    <t>14+13+1+3</t>
  </si>
  <si>
    <t>Si*13-M, LAMA-Trans</t>
  </si>
  <si>
    <t>TI/SI*</t>
  </si>
  <si>
    <t>Ti13-M, Si*-LAMA</t>
  </si>
  <si>
    <t>Ka15-M / Si*-LAMA</t>
  </si>
  <si>
    <t>KA/ SI*</t>
  </si>
  <si>
    <t>6+1</t>
  </si>
  <si>
    <t>1+35+1</t>
  </si>
  <si>
    <t>Si*14-M, Si15-M, Si*-LAMA</t>
  </si>
  <si>
    <t>22+1</t>
  </si>
  <si>
    <t>Si*13-M1, LAMA</t>
  </si>
  <si>
    <t>Si*-15 M2, LAMA</t>
  </si>
  <si>
    <t>1+12+4</t>
  </si>
  <si>
    <t>Ti13-M,Ti14-M, Si*-LAMA</t>
  </si>
  <si>
    <t>11+17+1</t>
  </si>
  <si>
    <t>Ti14-A1,A2, Si*-LAMA</t>
  </si>
  <si>
    <t>Si*15-B1, B2, LAMA</t>
  </si>
  <si>
    <t>LAMA, Si*-LM</t>
  </si>
  <si>
    <t>8+1</t>
  </si>
  <si>
    <t>Ka14-M, Si*-LAMA</t>
  </si>
  <si>
    <t>1+1+  3+20</t>
  </si>
  <si>
    <t>3+6</t>
  </si>
  <si>
    <t>Mi15-M, Ka15-M</t>
  </si>
  <si>
    <t>Si*13-M3, Si15-M1</t>
  </si>
  <si>
    <t>Halaman : 7</t>
  </si>
  <si>
    <t xml:space="preserve"> JADWAL  UJIAN  AKHIR  SEMESTER</t>
  </si>
  <si>
    <t>25 Jan.</t>
  </si>
  <si>
    <t>2016</t>
  </si>
  <si>
    <t>26 Jan.</t>
  </si>
  <si>
    <t>27 Jan.</t>
  </si>
  <si>
    <t>28 Jan.</t>
  </si>
  <si>
    <t>29 Jan.</t>
  </si>
  <si>
    <t>1 Feb.</t>
  </si>
  <si>
    <t>2 Feb.</t>
  </si>
  <si>
    <t>3 Feb.</t>
  </si>
  <si>
    <t>4 Feb.</t>
  </si>
  <si>
    <t>5 Feb.</t>
  </si>
  <si>
    <t>6 Feb.</t>
  </si>
  <si>
    <t>9 Feb.</t>
  </si>
  <si>
    <t>10 Feb.</t>
  </si>
  <si>
    <t>11 Feb.</t>
  </si>
  <si>
    <t>12 Feb.</t>
  </si>
  <si>
    <t>Lab 5</t>
  </si>
  <si>
    <t>Lab 6</t>
  </si>
  <si>
    <t>Lab 4</t>
  </si>
  <si>
    <t>Pemrograman Web II/Pemrg Internet II (Praktek)</t>
  </si>
  <si>
    <t>Pemrograman Internet II (Praktek)</t>
  </si>
  <si>
    <t>Bahasa Inggris I (Lisan/Praktek)</t>
  </si>
  <si>
    <t>Pemrograman Mobil II (Praktek)</t>
  </si>
  <si>
    <t>Bahasa Inggris III (Lisan/Praktek)</t>
  </si>
  <si>
    <t>Sistem Operasi &amp; Pengelolaan Instalasi Komputer I (Praktek)/Sistem Operasi I</t>
  </si>
  <si>
    <t>Sistem Operasi &amp; Pengelolaan Instalasi Komputer I (Praktek)</t>
  </si>
  <si>
    <t>Pengembangan Aplikasi Bisnis (Praktek)</t>
  </si>
  <si>
    <t>Bahasa Inggris V (Lisan/Praktek)</t>
  </si>
  <si>
    <t>Pemrograman Game (Praktek)</t>
  </si>
  <si>
    <t>Algoritma &amp; Dasar  Pemrograman (Praktek)</t>
  </si>
  <si>
    <t>Pemrograman Open Source (Praktek)</t>
  </si>
  <si>
    <t>Jaringan Komputer I (Praktek)</t>
  </si>
  <si>
    <t>Jaringan Komputer I (Praktek) / Jaringan Komputer</t>
  </si>
  <si>
    <t>Jaringan Komputer I (Praktek)/Praktek Jaringan Komputer I</t>
  </si>
  <si>
    <t>Manajemen Proyek SI (Praktek/Projek Besar)</t>
  </si>
  <si>
    <t>Manajemen Proyek TI/SI (Praktek/Projek Besar)</t>
  </si>
  <si>
    <t>Ti*LAMA-09, 11, 12, Ti*13-B1,B2</t>
  </si>
  <si>
    <t>1+1+3+ 17+12</t>
  </si>
  <si>
    <t>Ti*14-A1,A2, Ti*14-B1,B2</t>
  </si>
  <si>
    <t>8+9+4+2</t>
  </si>
  <si>
    <t>Ti*13-B1, B2</t>
  </si>
  <si>
    <t>16+14</t>
  </si>
  <si>
    <t>Ti*13-C1, C2</t>
  </si>
  <si>
    <t>5+5</t>
  </si>
  <si>
    <t>16+12</t>
  </si>
  <si>
    <t>4+3</t>
  </si>
  <si>
    <t>26+1</t>
  </si>
  <si>
    <t>Ti*13-M3,Ti*14-M2, Ti-D3</t>
  </si>
  <si>
    <t>8+1+1</t>
  </si>
  <si>
    <t>15+11</t>
  </si>
  <si>
    <t>10.00 - 12.00</t>
  </si>
  <si>
    <t>13.00 - 15.00</t>
  </si>
  <si>
    <t>22+12</t>
  </si>
  <si>
    <t>6+22</t>
  </si>
  <si>
    <t>24 +1</t>
  </si>
  <si>
    <t>Ti*13-M1, Ti*15-M1</t>
  </si>
  <si>
    <t>Ti13-M, Ti15-M</t>
  </si>
  <si>
    <t>Ti*13-M2, Ti*15-M1</t>
  </si>
  <si>
    <t>Ti13-A2, Ti14-A1,A2</t>
  </si>
  <si>
    <t>14+6</t>
  </si>
  <si>
    <t>6+3+6</t>
  </si>
  <si>
    <t>10+6</t>
  </si>
  <si>
    <t>Si*-T09,11, 12</t>
  </si>
  <si>
    <t>12+5</t>
  </si>
  <si>
    <t>2+12+12</t>
  </si>
  <si>
    <t>12+2</t>
  </si>
  <si>
    <t>15+12</t>
  </si>
  <si>
    <t>1+15+1+13 + 3</t>
  </si>
  <si>
    <t>3+16</t>
  </si>
  <si>
    <t>20+2</t>
  </si>
  <si>
    <t>15+1 + 2</t>
  </si>
  <si>
    <t>13+13+1</t>
  </si>
  <si>
    <t>1+ 8</t>
  </si>
  <si>
    <t>1+13+11</t>
  </si>
  <si>
    <t>2+22</t>
  </si>
  <si>
    <t>12+ 3</t>
  </si>
  <si>
    <t>9+23</t>
  </si>
  <si>
    <t>Ti*12-B, Ti*15-B</t>
  </si>
  <si>
    <t>Ti*15-C, Ti*14-D</t>
  </si>
  <si>
    <t>24+2</t>
  </si>
  <si>
    <t>10+20</t>
  </si>
  <si>
    <t>1 + 2</t>
  </si>
  <si>
    <t>Ti*12-C2, Ti*15-C1, C2, Ti*14-D2</t>
  </si>
  <si>
    <t>Si*13-M, Si*15-M</t>
  </si>
  <si>
    <t>1+ 23</t>
  </si>
  <si>
    <t>7+25</t>
  </si>
  <si>
    <t>13+13</t>
  </si>
  <si>
    <t>Si*13-A, Si*14-A, Si*-15-A</t>
  </si>
  <si>
    <t>8+1+23</t>
  </si>
  <si>
    <t>10+9</t>
  </si>
  <si>
    <t>10+16</t>
  </si>
  <si>
    <t>6+10+10</t>
  </si>
  <si>
    <t>Ti13-A, Ti15-A1, Ti-14</t>
  </si>
  <si>
    <t>3+17</t>
  </si>
  <si>
    <t>Ti*-15A,B</t>
  </si>
  <si>
    <t>Si*-15A</t>
  </si>
  <si>
    <t>8+4</t>
  </si>
  <si>
    <t>Ka-15, Ka-14</t>
  </si>
  <si>
    <t xml:space="preserve">14 + 1 </t>
  </si>
  <si>
    <t>1+30</t>
  </si>
  <si>
    <t>2+21</t>
  </si>
  <si>
    <t>19 + 2</t>
  </si>
  <si>
    <t>2+19 + 1 + 1</t>
  </si>
  <si>
    <t>Si*-08, T09, T13, T14, Si*-14M</t>
  </si>
  <si>
    <t>1+1+4+14+16</t>
  </si>
  <si>
    <t>15+5+1</t>
  </si>
  <si>
    <t>12+7</t>
  </si>
  <si>
    <t>30 Jan.</t>
  </si>
  <si>
    <t>5b</t>
  </si>
  <si>
    <t>15 Feb.</t>
  </si>
  <si>
    <t>\</t>
  </si>
  <si>
    <t>Manajemen Investasi Sistem Informasi</t>
  </si>
  <si>
    <t>Jaringan Komputer IV (Praktek)</t>
  </si>
  <si>
    <t>16 Feb.</t>
  </si>
  <si>
    <t>Pemrograman Web II/Pemrg Internet II (Praktek/Presentasi)</t>
  </si>
  <si>
    <t xml:space="preserve">Tanggal  25 Januari  2016  -  16 Februari 2016 </t>
  </si>
  <si>
    <t>16.00 - 17.00</t>
  </si>
  <si>
    <t>13.00 - 14.30</t>
  </si>
  <si>
    <t>Interaksi Manusia &amp; Komputer (Take Home/Presentasi)</t>
  </si>
  <si>
    <t>Interaksi Manusia &amp; Komputer (Take home /Presentasi)</t>
  </si>
  <si>
    <t>Multimedia II (Praktek/Take Home)</t>
  </si>
  <si>
    <t>Sistem Informasi Geografis (Praktek/Presentasi)</t>
  </si>
  <si>
    <t>Testing &amp; Implementasi Sistem (Take Home)</t>
  </si>
  <si>
    <t>Multimedia Lanjut (Take Home/mengumpulkan tugas)</t>
  </si>
  <si>
    <t>Multimedia Lanjut (Take Home/presentasi)</t>
  </si>
  <si>
    <t>Multimedia Lanjut (Take Home/Presentasi)</t>
  </si>
  <si>
    <t>08.00 - 10.00</t>
  </si>
  <si>
    <t>10.30 - 12.30</t>
  </si>
  <si>
    <t>19.00 - 21.00</t>
  </si>
  <si>
    <t>Algoritma &amp; Dasar  Pemrograman (Praktek Take Home)</t>
  </si>
  <si>
    <t>Algoritma &amp; Dasar  Pemrograman (Praktek  Take Home)</t>
  </si>
  <si>
    <t>Komputer &amp; Masyarakat (Take Home/Mengumpulkan Tugas)</t>
  </si>
  <si>
    <t>Perencanaan Strategi Sistem Informasi (Take Home /Mengumpulkan Tugas)</t>
  </si>
  <si>
    <t>Perencanaan Strategi Sistem Informasi / Manajemen Strategis (Take Home/Mengumpulkan Tugas)</t>
  </si>
  <si>
    <t>Struktur Data (Take Home /Mengumpulkan Tugas)</t>
  </si>
  <si>
    <t>Struktur Data (Take Home/Mengumpulkan Tugas)</t>
  </si>
  <si>
    <t>Struktur Data (Take Home / Mengumpulkan Tugas)</t>
  </si>
  <si>
    <t>Etika Profesi &amp; Bimbingan Karier (take Home/Mengumpulkan Tugas</t>
  </si>
  <si>
    <t>Etika Profesi (Take Home)</t>
  </si>
  <si>
    <t>Etika Profesi &amp; Bimbingan Karier (take Home/Mengumpulkan Tugas)</t>
  </si>
  <si>
    <t>Surakarta, 18 Januari   2016</t>
  </si>
  <si>
    <t>Pengembangan Sistem Informasi (Take Home/Mengumpulkan Tugas)</t>
  </si>
  <si>
    <t>Pemrograman Mobil I (Praktek/Presentasi)</t>
  </si>
  <si>
    <t>Pemrograman Mobil I (Take Home/Presentasi)</t>
  </si>
  <si>
    <t>Pemrograman Lanjut (Take Home)</t>
  </si>
  <si>
    <t>Aplikasi Pemrograman Internet (Take Home/Presentasi)</t>
  </si>
  <si>
    <t>3+4+20</t>
  </si>
  <si>
    <t>15+1+1+2</t>
  </si>
  <si>
    <t>07.30 - 09.00</t>
  </si>
  <si>
    <t>Paket Program Komputer (Take Home/Mengumpulkan Tugas)</t>
  </si>
  <si>
    <t>13 Feb.</t>
  </si>
  <si>
    <t>Pengenalan Teknologi Komunikasi (Take Home)</t>
  </si>
  <si>
    <t>Paket Program Komputer (Praktek)/ PPK I/ PPK II, Take Home)</t>
  </si>
  <si>
    <t>Paket Program Komputer (Praktek)/Take Home</t>
  </si>
  <si>
    <t>Paket Program Komputer (Take Home)</t>
  </si>
  <si>
    <t>18.30 - 20.30</t>
  </si>
  <si>
    <t>Si*13-M1 Si*14-M1</t>
  </si>
  <si>
    <t>17.00 - 18.30</t>
  </si>
  <si>
    <t>Multimedia II (Take Home/Mengumpulkan Tugas)</t>
  </si>
  <si>
    <t>Bimbingan Karier (take Home/Mengumpulkan Tugas)</t>
  </si>
  <si>
    <t>19.30 - 21.00</t>
  </si>
  <si>
    <t>12.30 - 14.00</t>
  </si>
  <si>
    <t>14.30 - 16.00</t>
  </si>
  <si>
    <t>Ti*13-D1, Ti*14-D1,D2, Lama-11, 12</t>
  </si>
  <si>
    <t>1+11+14+  2+10</t>
  </si>
  <si>
    <t>13.30 - 15.30</t>
  </si>
  <si>
    <t>Penguji/Pengampu</t>
  </si>
  <si>
    <t>Mi15-A, Ka15-A</t>
  </si>
  <si>
    <t>8 +11</t>
  </si>
  <si>
    <t>1+17 + 8</t>
  </si>
  <si>
    <t>Mi13-A,Mi14-A, Ka14-A</t>
  </si>
  <si>
    <t>10+3 +9</t>
  </si>
  <si>
    <t>Ka13-A, Ka14-A, Mi13-A</t>
  </si>
  <si>
    <t>KA/MI</t>
  </si>
  <si>
    <t>4+1 + 5</t>
  </si>
  <si>
    <t>Ka13M, Ka14-M, Mi13-M</t>
  </si>
  <si>
    <t>17 +2</t>
  </si>
  <si>
    <t>Si*13-M, Ti*13-M</t>
  </si>
  <si>
    <t>UJIAN SUSULAN : DISELENGGARAKAN &amp; DIKOORDINIR OLEH BAAK</t>
  </si>
  <si>
    <t>SYARAT :  MEMBAYAR BIAYA UJIAN SESUAI KRITERIA (TANYAKAN KE BAAK/BAU)</t>
  </si>
  <si>
    <t>PENDAFTARAN : 28 JANUARI 2016 S/D 19 FEBRUARI 2016</t>
  </si>
  <si>
    <t>ORIENTASI : SELASA, 23 FEBRUARI 2016, JAM 16.00 - 18.00</t>
  </si>
  <si>
    <t>TEST TOEFL : JUMAT, 26 FEBRUARI 2015, JAM 16.00 - 18.00</t>
  </si>
  <si>
    <t>ORIENTASI : 16 S/D 20 FEBRUARI 2016 --&gt; DAFTAR PESERTA DAN JADWALNYA MENYUSUL</t>
  </si>
  <si>
    <t>TEST DAT : AKAN DIUMUMKAN PADA SAAT ORIENTASI ( 29 Feb. - 5 Maret 2016</t>
  </si>
  <si>
    <t>TOEFL   2016</t>
  </si>
  <si>
    <t>SERTIFIKASI DAT   2016</t>
  </si>
  <si>
    <t>PELAKSANAAN UJIAN SUSULAN, SECARA TERJADWAL ANTARA 25 s/d 29 FEBRUARI 2016</t>
  </si>
</sst>
</file>

<file path=xl/styles.xml><?xml version="1.0" encoding="utf-8"?>
<styleSheet xmlns="http://schemas.openxmlformats.org/spreadsheetml/2006/main">
  <fonts count="50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u/>
      <sz val="11"/>
      <name val="Times New Roman"/>
      <family val="1"/>
    </font>
    <font>
      <b/>
      <sz val="9"/>
      <name val="Terminal"/>
      <family val="3"/>
      <charset val="255"/>
    </font>
    <font>
      <b/>
      <sz val="10"/>
      <name val="Arial"/>
      <family val="2"/>
    </font>
    <font>
      <b/>
      <sz val="20"/>
      <name val="Calligrapher"/>
    </font>
    <font>
      <b/>
      <sz val="16"/>
      <name val="Tahoma"/>
      <family val="2"/>
    </font>
    <font>
      <b/>
      <sz val="13.5"/>
      <name val="Tahoma"/>
      <family val="2"/>
    </font>
    <font>
      <b/>
      <sz val="12"/>
      <name val="System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sz val="14"/>
      <name val="Times New Roman"/>
      <family val="1"/>
    </font>
    <font>
      <sz val="18"/>
      <name val="Times New Roman"/>
      <family val="1"/>
    </font>
    <font>
      <b/>
      <sz val="13.5"/>
      <name val="Terminal"/>
      <family val="3"/>
      <charset val="255"/>
    </font>
    <font>
      <i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i/>
      <sz val="14"/>
      <color indexed="12"/>
      <name val="Times New Roman"/>
      <family val="1"/>
    </font>
    <font>
      <b/>
      <sz val="14"/>
      <name val="Times New Roman"/>
      <family val="1"/>
    </font>
    <font>
      <b/>
      <sz val="24"/>
      <name val="Calligrapher"/>
    </font>
    <font>
      <b/>
      <sz val="16"/>
      <name val="System"/>
      <family val="2"/>
    </font>
    <font>
      <sz val="11"/>
      <name val="Calibri"/>
      <family val="2"/>
      <charset val="1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</font>
    <font>
      <sz val="14"/>
      <name val="Arial"/>
      <family val="2"/>
    </font>
    <font>
      <b/>
      <i/>
      <sz val="14"/>
      <name val="Times New Roman"/>
      <family val="1"/>
    </font>
    <font>
      <b/>
      <sz val="12"/>
      <color theme="3" tint="-0.249977111117893"/>
      <name val="Times New Roman"/>
      <family val="1"/>
    </font>
    <font>
      <b/>
      <sz val="12"/>
      <color theme="3" tint="-0.249977111117893"/>
      <name val="Arial"/>
      <family val="2"/>
    </font>
    <font>
      <b/>
      <i/>
      <sz val="14"/>
      <color theme="3" tint="-0.249977111117893"/>
      <name val="Times New Roman"/>
      <family val="1"/>
    </font>
    <font>
      <sz val="12"/>
      <name val="Calibri"/>
      <family val="2"/>
      <scheme val="minor"/>
    </font>
    <font>
      <sz val="9"/>
      <name val="Arial"/>
      <family val="2"/>
    </font>
    <font>
      <b/>
      <sz val="10"/>
      <name val="Times New Roman"/>
      <family val="1"/>
    </font>
    <font>
      <sz val="16"/>
      <name val="Arial"/>
      <family val="2"/>
    </font>
    <font>
      <sz val="12"/>
      <color theme="3" tint="-0.249977111117893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2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theme="1"/>
      </bottom>
      <diagonal/>
    </border>
    <border>
      <left style="thin">
        <color indexed="64"/>
      </left>
      <right style="thin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thin">
        <color indexed="64"/>
      </right>
      <top/>
      <bottom style="double">
        <color theme="1"/>
      </bottom>
      <diagonal/>
    </border>
    <border>
      <left style="thin">
        <color indexed="64"/>
      </left>
      <right style="medium">
        <color indexed="64"/>
      </right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 style="medium">
        <color indexed="64"/>
      </left>
      <right/>
      <top style="double">
        <color theme="1"/>
      </top>
      <bottom/>
      <diagonal/>
    </border>
    <border>
      <left style="thin">
        <color indexed="64"/>
      </left>
      <right/>
      <top style="double">
        <color theme="1"/>
      </top>
      <bottom/>
      <diagonal/>
    </border>
    <border>
      <left style="thin">
        <color indexed="64"/>
      </left>
      <right style="thin">
        <color indexed="64"/>
      </right>
      <top style="double">
        <color theme="1"/>
      </top>
      <bottom/>
      <diagonal/>
    </border>
    <border>
      <left/>
      <right style="thin">
        <color indexed="64"/>
      </right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 style="thin">
        <color indexed="64"/>
      </left>
      <right style="medium">
        <color indexed="64"/>
      </right>
      <top style="double">
        <color theme="1"/>
      </top>
      <bottom/>
      <diagonal/>
    </border>
    <border>
      <left style="thin">
        <color indexed="64"/>
      </left>
      <right style="thin">
        <color indexed="64"/>
      </right>
      <top style="double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631">
    <xf numFmtId="0" fontId="0" fillId="0" borderId="0" xfId="0"/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Border="1"/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9" xfId="0" applyBorder="1"/>
    <xf numFmtId="0" fontId="2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14" fontId="3" fillId="0" borderId="1" xfId="0" quotePrefix="1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9" fillId="0" borderId="0" xfId="0" applyFont="1" applyBorder="1" applyAlignment="1">
      <alignment horizontal="center" vertical="center"/>
    </xf>
    <xf numFmtId="0" fontId="0" fillId="0" borderId="0" xfId="0" applyFill="1"/>
    <xf numFmtId="0" fontId="6" fillId="0" borderId="0" xfId="0" applyFont="1" applyFill="1"/>
    <xf numFmtId="0" fontId="6" fillId="0" borderId="0" xfId="0" applyFont="1"/>
    <xf numFmtId="0" fontId="10" fillId="0" borderId="0" xfId="0" applyFont="1" applyFill="1"/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15" fillId="0" borderId="0" xfId="0" applyFont="1"/>
    <xf numFmtId="14" fontId="3" fillId="0" borderId="7" xfId="0" quotePrefix="1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4" fontId="3" fillId="0" borderId="0" xfId="0" quotePrefix="1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/>
    </xf>
    <xf numFmtId="14" fontId="4" fillId="0" borderId="7" xfId="0" quotePrefix="1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14" fontId="4" fillId="0" borderId="0" xfId="0" quotePrefix="1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Continuous" vertical="center"/>
    </xf>
    <xf numFmtId="0" fontId="15" fillId="0" borderId="0" xfId="0" applyFont="1" applyAlignment="1">
      <alignment horizontal="center"/>
    </xf>
    <xf numFmtId="0" fontId="0" fillId="0" borderId="0" xfId="0" applyFill="1" applyBorder="1"/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5" fillId="2" borderId="27" xfId="0" applyFont="1" applyFill="1" applyBorder="1" applyAlignment="1">
      <alignment horizontal="left"/>
    </xf>
    <xf numFmtId="0" fontId="10" fillId="2" borderId="28" xfId="0" applyFont="1" applyFill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5" fillId="2" borderId="19" xfId="0" applyFont="1" applyFill="1" applyBorder="1" applyAlignment="1">
      <alignment horizontal="left"/>
    </xf>
    <xf numFmtId="0" fontId="10" fillId="2" borderId="23" xfId="0" applyFont="1" applyFill="1" applyBorder="1" applyAlignment="1">
      <alignment horizontal="left"/>
    </xf>
    <xf numFmtId="0" fontId="24" fillId="0" borderId="0" xfId="0" applyFont="1" applyBorder="1" applyAlignment="1">
      <alignment horizontal="left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0" fillId="5" borderId="0" xfId="0" applyFill="1"/>
    <xf numFmtId="0" fontId="2" fillId="0" borderId="5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4" fontId="3" fillId="0" borderId="11" xfId="0" quotePrefix="1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9" fillId="0" borderId="32" xfId="0" applyFont="1" applyBorder="1" applyAlignment="1">
      <alignment horizontal="left" vertical="center"/>
    </xf>
    <xf numFmtId="0" fontId="15" fillId="0" borderId="9" xfId="0" applyFont="1" applyFill="1" applyBorder="1" applyAlignment="1">
      <alignment horizontal="left"/>
    </xf>
    <xf numFmtId="0" fontId="1" fillId="0" borderId="0" xfId="0" applyFont="1"/>
    <xf numFmtId="0" fontId="9" fillId="0" borderId="1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quotePrefix="1" applyFont="1" applyAlignment="1">
      <alignment vertical="center"/>
    </xf>
    <xf numFmtId="0" fontId="2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7" fillId="0" borderId="0" xfId="0" applyFont="1"/>
    <xf numFmtId="0" fontId="26" fillId="0" borderId="0" xfId="0" quotePrefix="1" applyFont="1" applyAlignment="1">
      <alignment vertical="center"/>
    </xf>
    <xf numFmtId="0" fontId="2" fillId="0" borderId="0" xfId="0" applyFont="1"/>
    <xf numFmtId="14" fontId="3" fillId="0" borderId="7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4" fillId="0" borderId="11" xfId="0" quotePrefix="1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left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Continuous" vertical="center"/>
    </xf>
    <xf numFmtId="0" fontId="1" fillId="0" borderId="0" xfId="0" quotePrefix="1" applyFont="1"/>
    <xf numFmtId="0" fontId="1" fillId="0" borderId="0" xfId="0" applyFont="1" applyBorder="1" applyAlignment="1">
      <alignment vertical="center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25" xfId="0" applyFont="1" applyBorder="1"/>
    <xf numFmtId="0" fontId="1" fillId="0" borderId="9" xfId="0" applyFont="1" applyBorder="1"/>
    <xf numFmtId="0" fontId="1" fillId="0" borderId="0" xfId="0" applyFont="1" applyBorder="1"/>
    <xf numFmtId="0" fontId="1" fillId="0" borderId="0" xfId="0" applyFont="1" applyFill="1"/>
    <xf numFmtId="0" fontId="1" fillId="0" borderId="10" xfId="0" applyFont="1" applyBorder="1"/>
    <xf numFmtId="0" fontId="1" fillId="0" borderId="15" xfId="0" applyFont="1" applyBorder="1" applyAlignment="1">
      <alignment horizontal="center"/>
    </xf>
    <xf numFmtId="0" fontId="1" fillId="0" borderId="11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/>
    <xf numFmtId="0" fontId="1" fillId="2" borderId="36" xfId="0" applyFont="1" applyFill="1" applyBorder="1"/>
    <xf numFmtId="0" fontId="1" fillId="0" borderId="13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1" xfId="0" applyFont="1" applyBorder="1" applyAlignment="1"/>
    <xf numFmtId="0" fontId="1" fillId="0" borderId="15" xfId="0" applyFont="1" applyBorder="1"/>
    <xf numFmtId="0" fontId="1" fillId="0" borderId="7" xfId="0" applyFont="1" applyBorder="1" applyAlignment="1"/>
    <xf numFmtId="0" fontId="1" fillId="0" borderId="0" xfId="0" applyFont="1" applyBorder="1" applyAlignment="1"/>
    <xf numFmtId="0" fontId="1" fillId="0" borderId="1" xfId="0" applyFont="1" applyBorder="1"/>
    <xf numFmtId="0" fontId="1" fillId="0" borderId="39" xfId="0" applyFont="1" applyBorder="1" applyAlignment="1">
      <alignment horizontal="center"/>
    </xf>
    <xf numFmtId="0" fontId="1" fillId="0" borderId="33" xfId="0" applyFont="1" applyBorder="1"/>
    <xf numFmtId="0" fontId="1" fillId="0" borderId="40" xfId="0" applyFont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3" xfId="0" applyFont="1" applyBorder="1"/>
    <xf numFmtId="0" fontId="10" fillId="0" borderId="37" xfId="0" applyFont="1" applyBorder="1" applyAlignment="1">
      <alignment horizontal="left"/>
    </xf>
    <xf numFmtId="0" fontId="1" fillId="0" borderId="43" xfId="0" applyFont="1" applyBorder="1"/>
    <xf numFmtId="0" fontId="1" fillId="2" borderId="0" xfId="0" applyFont="1" applyFill="1"/>
    <xf numFmtId="0" fontId="0" fillId="2" borderId="0" xfId="0" applyFill="1" applyAlignment="1">
      <alignment horizontal="center"/>
    </xf>
    <xf numFmtId="0" fontId="30" fillId="0" borderId="3" xfId="0" applyFont="1" applyBorder="1" applyAlignment="1">
      <alignment horizontal="left" vertical="top"/>
    </xf>
    <xf numFmtId="0" fontId="22" fillId="0" borderId="3" xfId="0" applyFont="1" applyBorder="1" applyAlignment="1">
      <alignment vertical="top"/>
    </xf>
    <xf numFmtId="0" fontId="9" fillId="0" borderId="1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left" vertical="center"/>
    </xf>
    <xf numFmtId="14" fontId="30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2" xfId="0" quotePrefix="1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/>
    </xf>
    <xf numFmtId="14" fontId="4" fillId="0" borderId="2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4" fontId="3" fillId="0" borderId="1" xfId="0" quotePrefix="1" applyNumberFormat="1" applyFont="1" applyFill="1" applyBorder="1" applyAlignment="1">
      <alignment horizontal="center" vertical="center"/>
    </xf>
    <xf numFmtId="14" fontId="12" fillId="0" borderId="1" xfId="0" quotePrefix="1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14" fontId="30" fillId="0" borderId="2" xfId="0" quotePrefix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9" fillId="2" borderId="44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6" borderId="0" xfId="0" applyFill="1"/>
    <xf numFmtId="0" fontId="1" fillId="0" borderId="9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left" vertical="center"/>
    </xf>
    <xf numFmtId="0" fontId="1" fillId="6" borderId="0" xfId="0" applyFont="1" applyFill="1"/>
    <xf numFmtId="0" fontId="0" fillId="4" borderId="9" xfId="0" applyFill="1" applyBorder="1"/>
    <xf numFmtId="0" fontId="20" fillId="0" borderId="9" xfId="0" applyFont="1" applyBorder="1" applyAlignment="1">
      <alignment horizontal="center"/>
    </xf>
    <xf numFmtId="0" fontId="1" fillId="0" borderId="9" xfId="0" applyFont="1" applyFill="1" applyBorder="1"/>
    <xf numFmtId="2" fontId="1" fillId="6" borderId="9" xfId="0" applyNumberFormat="1" applyFont="1" applyFill="1" applyBorder="1" applyAlignment="1">
      <alignment horizontal="left" vertical="center"/>
    </xf>
    <xf numFmtId="0" fontId="1" fillId="6" borderId="9" xfId="0" applyFont="1" applyFill="1" applyBorder="1" applyAlignment="1">
      <alignment vertical="center"/>
    </xf>
    <xf numFmtId="0" fontId="0" fillId="0" borderId="9" xfId="0" quotePrefix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9" xfId="0" applyFont="1" applyFill="1" applyBorder="1" applyAlignment="1" applyProtection="1">
      <alignment horizontal="left" vertical="center"/>
    </xf>
    <xf numFmtId="0" fontId="0" fillId="0" borderId="9" xfId="0" quotePrefix="1" applyFill="1" applyBorder="1" applyAlignment="1">
      <alignment horizontal="center"/>
    </xf>
    <xf numFmtId="0" fontId="0" fillId="0" borderId="9" xfId="0" applyFill="1" applyBorder="1"/>
    <xf numFmtId="0" fontId="1" fillId="6" borderId="9" xfId="0" applyFont="1" applyFill="1" applyBorder="1"/>
    <xf numFmtId="14" fontId="30" fillId="0" borderId="1" xfId="0" quotePrefix="1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5" fillId="0" borderId="9" xfId="0" applyFont="1" applyBorder="1" applyAlignment="1">
      <alignment horizontal="left" vertical="center"/>
    </xf>
    <xf numFmtId="0" fontId="22" fillId="0" borderId="2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9" fillId="2" borderId="0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14" fontId="30" fillId="6" borderId="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center" vertical="center"/>
    </xf>
    <xf numFmtId="14" fontId="30" fillId="6" borderId="2" xfId="0" quotePrefix="1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1" fillId="0" borderId="38" xfId="0" applyFont="1" applyBorder="1" applyAlignment="1">
      <alignment horizontal="center"/>
    </xf>
    <xf numFmtId="0" fontId="1" fillId="0" borderId="0" xfId="0" quotePrefix="1" applyFont="1" applyBorder="1"/>
    <xf numFmtId="0" fontId="9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9" fillId="0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" fontId="1" fillId="0" borderId="9" xfId="0" applyNumberFormat="1" applyFont="1" applyFill="1" applyBorder="1"/>
    <xf numFmtId="0" fontId="1" fillId="0" borderId="8" xfId="0" applyFont="1" applyFill="1" applyBorder="1" applyAlignment="1">
      <alignment horizontal="left" vertical="center"/>
    </xf>
    <xf numFmtId="1" fontId="1" fillId="0" borderId="25" xfId="0" applyNumberFormat="1" applyFont="1" applyFill="1" applyBorder="1"/>
    <xf numFmtId="0" fontId="0" fillId="0" borderId="8" xfId="0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1" fillId="0" borderId="49" xfId="0" applyFont="1" applyFill="1" applyBorder="1" applyAlignment="1">
      <alignment horizontal="center"/>
    </xf>
    <xf numFmtId="0" fontId="10" fillId="0" borderId="33" xfId="0" applyFont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0" fontId="1" fillId="0" borderId="50" xfId="0" applyFont="1" applyBorder="1" applyAlignment="1">
      <alignment horizontal="center"/>
    </xf>
    <xf numFmtId="0" fontId="1" fillId="0" borderId="51" xfId="0" applyFont="1" applyBorder="1"/>
    <xf numFmtId="0" fontId="1" fillId="0" borderId="6" xfId="0" applyFont="1" applyBorder="1"/>
    <xf numFmtId="0" fontId="10" fillId="0" borderId="10" xfId="0" applyFont="1" applyBorder="1" applyAlignment="1">
      <alignment horizontal="left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 applyProtection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36" fillId="0" borderId="9" xfId="0" applyFont="1" applyBorder="1" applyAlignment="1">
      <alignment horizontal="center" vertical="center"/>
    </xf>
    <xf numFmtId="0" fontId="1" fillId="0" borderId="0" xfId="0" applyFont="1" applyFill="1" applyBorder="1"/>
    <xf numFmtId="0" fontId="10" fillId="0" borderId="15" xfId="0" applyFont="1" applyFill="1" applyBorder="1" applyAlignment="1">
      <alignment horizontal="left" vertical="center"/>
    </xf>
    <xf numFmtId="0" fontId="1" fillId="0" borderId="34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9" xfId="0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" fillId="0" borderId="30" xfId="0" applyFont="1" applyBorder="1" applyAlignment="1">
      <alignment horizontal="center"/>
    </xf>
    <xf numFmtId="14" fontId="3" fillId="0" borderId="0" xfId="0" applyNumberFormat="1" applyFont="1" applyFill="1" applyBorder="1" applyAlignment="1">
      <alignment horizontal="center" vertical="center"/>
    </xf>
    <xf numFmtId="0" fontId="29" fillId="2" borderId="38" xfId="0" applyFont="1" applyFill="1" applyBorder="1" applyAlignment="1">
      <alignment horizontal="center" vertical="center"/>
    </xf>
    <xf numFmtId="0" fontId="29" fillId="2" borderId="44" xfId="0" applyFont="1" applyFill="1" applyBorder="1" applyAlignment="1">
      <alignment horizontal="center" vertical="center"/>
    </xf>
    <xf numFmtId="0" fontId="29" fillId="2" borderId="30" xfId="0" applyFont="1" applyFill="1" applyBorder="1" applyAlignment="1">
      <alignment horizontal="center" vertical="center"/>
    </xf>
    <xf numFmtId="0" fontId="29" fillId="2" borderId="29" xfId="0" applyFont="1" applyFill="1" applyBorder="1" applyAlignment="1">
      <alignment horizontal="center" vertical="center"/>
    </xf>
    <xf numFmtId="0" fontId="15" fillId="0" borderId="9" xfId="0" applyFont="1" applyFill="1" applyBorder="1"/>
    <xf numFmtId="0" fontId="39" fillId="0" borderId="53" xfId="0" applyFont="1" applyBorder="1" applyAlignment="1">
      <alignment horizontal="center" vertical="center"/>
    </xf>
    <xf numFmtId="0" fontId="39" fillId="0" borderId="54" xfId="0" applyFont="1" applyBorder="1" applyAlignment="1">
      <alignment vertical="center"/>
    </xf>
    <xf numFmtId="0" fontId="40" fillId="0" borderId="54" xfId="0" applyFont="1" applyFill="1" applyBorder="1" applyAlignment="1"/>
    <xf numFmtId="0" fontId="40" fillId="0" borderId="55" xfId="0" applyFont="1" applyFill="1" applyBorder="1" applyAlignment="1"/>
    <xf numFmtId="0" fontId="40" fillId="0" borderId="56" xfId="0" applyFont="1" applyFill="1" applyBorder="1" applyAlignment="1"/>
    <xf numFmtId="0" fontId="40" fillId="0" borderId="57" xfId="0" applyFont="1" applyFill="1" applyBorder="1" applyAlignment="1"/>
    <xf numFmtId="0" fontId="40" fillId="0" borderId="58" xfId="0" applyFont="1" applyBorder="1"/>
    <xf numFmtId="0" fontId="40" fillId="0" borderId="54" xfId="0" applyFont="1" applyBorder="1" applyAlignment="1">
      <alignment horizontal="left"/>
    </xf>
    <xf numFmtId="0" fontId="40" fillId="0" borderId="57" xfId="0" applyFont="1" applyBorder="1" applyAlignment="1">
      <alignment horizontal="left"/>
    </xf>
    <xf numFmtId="0" fontId="39" fillId="0" borderId="59" xfId="0" applyFont="1" applyBorder="1" applyAlignment="1">
      <alignment horizontal="center" vertical="center"/>
    </xf>
    <xf numFmtId="0" fontId="39" fillId="0" borderId="60" xfId="0" applyFont="1" applyBorder="1" applyAlignment="1">
      <alignment vertical="center"/>
    </xf>
    <xf numFmtId="0" fontId="40" fillId="0" borderId="61" xfId="0" applyFont="1" applyFill="1" applyBorder="1" applyAlignment="1"/>
    <xf numFmtId="0" fontId="40" fillId="0" borderId="60" xfId="0" applyFont="1" applyFill="1" applyBorder="1" applyAlignment="1"/>
    <xf numFmtId="0" fontId="40" fillId="0" borderId="62" xfId="0" applyFont="1" applyFill="1" applyBorder="1" applyAlignment="1"/>
    <xf numFmtId="0" fontId="40" fillId="0" borderId="63" xfId="0" applyFont="1" applyBorder="1"/>
    <xf numFmtId="0" fontId="40" fillId="0" borderId="61" xfId="0" applyFont="1" applyBorder="1" applyAlignment="1">
      <alignment horizontal="left"/>
    </xf>
    <xf numFmtId="0" fontId="40" fillId="0" borderId="64" xfId="0" applyFont="1" applyBorder="1" applyAlignment="1">
      <alignment horizontal="left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Border="1"/>
    <xf numFmtId="0" fontId="2" fillId="0" borderId="0" xfId="0" applyFont="1" applyBorder="1"/>
    <xf numFmtId="0" fontId="2" fillId="0" borderId="9" xfId="0" applyFont="1" applyBorder="1" applyAlignment="1">
      <alignment horizontal="left" vertical="center"/>
    </xf>
    <xf numFmtId="0" fontId="38" fillId="2" borderId="44" xfId="0" applyFont="1" applyFill="1" applyBorder="1" applyAlignment="1">
      <alignment horizontal="left" vertical="center"/>
    </xf>
    <xf numFmtId="0" fontId="38" fillId="2" borderId="44" xfId="0" applyFont="1" applyFill="1" applyBorder="1" applyAlignment="1">
      <alignment horizontal="left"/>
    </xf>
    <xf numFmtId="0" fontId="38" fillId="2" borderId="1" xfId="0" applyFont="1" applyFill="1" applyBorder="1" applyAlignment="1">
      <alignment horizontal="left" vertical="center"/>
    </xf>
    <xf numFmtId="0" fontId="38" fillId="2" borderId="44" xfId="0" applyFont="1" applyFill="1" applyBorder="1" applyAlignment="1">
      <alignment vertical="center"/>
    </xf>
    <xf numFmtId="0" fontId="1" fillId="0" borderId="52" xfId="0" applyFont="1" applyBorder="1"/>
    <xf numFmtId="0" fontId="9" fillId="0" borderId="1" xfId="0" applyFont="1" applyFill="1" applyBorder="1" applyAlignment="1">
      <alignment horizontal="left" vertical="center"/>
    </xf>
    <xf numFmtId="0" fontId="39" fillId="0" borderId="5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0" fillId="0" borderId="2" xfId="0" applyFont="1" applyFill="1" applyBorder="1" applyAlignment="1"/>
    <xf numFmtId="0" fontId="40" fillId="0" borderId="1" xfId="0" applyFont="1" applyFill="1" applyBorder="1" applyAlignment="1"/>
    <xf numFmtId="0" fontId="40" fillId="0" borderId="16" xfId="0" applyFont="1" applyFill="1" applyBorder="1" applyAlignment="1"/>
    <xf numFmtId="0" fontId="40" fillId="0" borderId="0" xfId="0" applyFont="1" applyBorder="1"/>
    <xf numFmtId="0" fontId="40" fillId="0" borderId="2" xfId="0" applyFont="1" applyBorder="1" applyAlignment="1">
      <alignment horizontal="left"/>
    </xf>
    <xf numFmtId="0" fontId="40" fillId="0" borderId="35" xfId="0" applyFont="1" applyBorder="1" applyAlignment="1">
      <alignment horizontal="left"/>
    </xf>
    <xf numFmtId="0" fontId="20" fillId="0" borderId="9" xfId="0" applyFont="1" applyFill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38" fillId="2" borderId="2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/>
    </xf>
    <xf numFmtId="14" fontId="44" fillId="0" borderId="2" xfId="0" applyNumberFormat="1" applyFont="1" applyFill="1" applyBorder="1" applyAlignment="1">
      <alignment horizontal="center" vertical="center" wrapText="1"/>
    </xf>
    <xf numFmtId="0" fontId="0" fillId="8" borderId="0" xfId="0" applyFill="1"/>
    <xf numFmtId="0" fontId="40" fillId="0" borderId="65" xfId="0" applyFont="1" applyFill="1" applyBorder="1" applyAlignment="1"/>
    <xf numFmtId="0" fontId="9" fillId="0" borderId="16" xfId="0" applyFont="1" applyFill="1" applyBorder="1" applyAlignment="1">
      <alignment horizontal="left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left" vertical="center"/>
    </xf>
    <xf numFmtId="0" fontId="9" fillId="0" borderId="3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" fillId="0" borderId="45" xfId="0" applyFont="1" applyBorder="1" applyAlignment="1">
      <alignment horizontal="center"/>
    </xf>
    <xf numFmtId="0" fontId="2" fillId="0" borderId="24" xfId="0" applyFont="1" applyFill="1" applyBorder="1" applyAlignment="1">
      <alignment horizontal="center" vertical="center"/>
    </xf>
    <xf numFmtId="16" fontId="3" fillId="0" borderId="44" xfId="0" applyNumberFormat="1" applyFont="1" applyFill="1" applyBorder="1" applyAlignment="1">
      <alignment horizontal="center" vertical="center"/>
    </xf>
    <xf numFmtId="0" fontId="1" fillId="0" borderId="30" xfId="0" applyFont="1" applyBorder="1"/>
    <xf numFmtId="0" fontId="4" fillId="7" borderId="2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1" fontId="1" fillId="0" borderId="24" xfId="0" applyNumberFormat="1" applyFont="1" applyFill="1" applyBorder="1" applyAlignment="1">
      <alignment horizontal="left"/>
    </xf>
    <xf numFmtId="1" fontId="1" fillId="0" borderId="24" xfId="0" applyNumberFormat="1" applyFont="1" applyFill="1" applyBorder="1" applyAlignment="1">
      <alignment horizontal="left" vertical="center" wrapText="1"/>
    </xf>
    <xf numFmtId="1" fontId="1" fillId="0" borderId="34" xfId="0" applyNumberFormat="1" applyFont="1" applyFill="1" applyBorder="1" applyAlignment="1">
      <alignment horizontal="left" vertical="center" wrapText="1"/>
    </xf>
    <xf numFmtId="1" fontId="1" fillId="0" borderId="44" xfId="0" applyNumberFormat="1" applyFont="1" applyFill="1" applyBorder="1" applyAlignment="1">
      <alignment horizontal="left" vertical="center"/>
    </xf>
    <xf numFmtId="1" fontId="1" fillId="0" borderId="26" xfId="0" applyNumberFormat="1" applyFont="1" applyFill="1" applyBorder="1" applyAlignment="1">
      <alignment horizontal="left" vertical="center"/>
    </xf>
    <xf numFmtId="1" fontId="1" fillId="0" borderId="45" xfId="0" applyNumberFormat="1" applyFont="1" applyFill="1" applyBorder="1" applyAlignment="1">
      <alignment horizontal="left" vertical="center"/>
    </xf>
    <xf numFmtId="0" fontId="1" fillId="0" borderId="44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9" fillId="0" borderId="34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left" vertical="center"/>
    </xf>
    <xf numFmtId="1" fontId="1" fillId="0" borderId="16" xfId="0" applyNumberFormat="1" applyFont="1" applyFill="1" applyBorder="1" applyAlignment="1">
      <alignment horizontal="left" vertical="center"/>
    </xf>
    <xf numFmtId="1" fontId="1" fillId="0" borderId="44" xfId="0" applyNumberFormat="1" applyFont="1" applyFill="1" applyBorder="1" applyAlignment="1">
      <alignment horizontal="left" vertical="center" wrapText="1"/>
    </xf>
    <xf numFmtId="1" fontId="1" fillId="0" borderId="26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34" fillId="0" borderId="44" xfId="0" applyFont="1" applyFill="1" applyBorder="1" applyAlignment="1">
      <alignment horizontal="left" vertical="center" wrapText="1"/>
    </xf>
    <xf numFmtId="1" fontId="1" fillId="0" borderId="24" xfId="0" applyNumberFormat="1" applyFont="1" applyFill="1" applyBorder="1" applyAlignment="1">
      <alignment horizontal="left" vertical="center"/>
    </xf>
    <xf numFmtId="1" fontId="1" fillId="0" borderId="34" xfId="0" applyNumberFormat="1" applyFont="1" applyFill="1" applyBorder="1" applyAlignment="1">
      <alignment horizontal="left" vertical="center"/>
    </xf>
    <xf numFmtId="0" fontId="35" fillId="0" borderId="34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/>
    </xf>
    <xf numFmtId="0" fontId="1" fillId="0" borderId="34" xfId="0" applyFont="1" applyFill="1" applyBorder="1" applyAlignment="1">
      <alignment horizontal="left"/>
    </xf>
    <xf numFmtId="1" fontId="6" fillId="0" borderId="17" xfId="0" applyNumberFormat="1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left" vertical="center"/>
    </xf>
    <xf numFmtId="0" fontId="35" fillId="0" borderId="24" xfId="0" applyFont="1" applyFill="1" applyBorder="1" applyAlignment="1">
      <alignment horizontal="left"/>
    </xf>
    <xf numFmtId="0" fontId="10" fillId="0" borderId="9" xfId="0" applyFont="1" applyBorder="1" applyAlignment="1">
      <alignment horizontal="left" vertical="center"/>
    </xf>
    <xf numFmtId="0" fontId="6" fillId="0" borderId="25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8" fillId="2" borderId="3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20" fillId="8" borderId="9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  <xf numFmtId="0" fontId="20" fillId="6" borderId="9" xfId="0" applyFont="1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0" fillId="6" borderId="0" xfId="0" applyFill="1" applyBorder="1"/>
    <xf numFmtId="0" fontId="1" fillId="0" borderId="8" xfId="0" applyFont="1" applyBorder="1" applyAlignment="1">
      <alignment vertical="center"/>
    </xf>
    <xf numFmtId="0" fontId="46" fillId="0" borderId="54" xfId="0" applyFont="1" applyBorder="1" applyAlignment="1">
      <alignment horizontal="left"/>
    </xf>
    <xf numFmtId="0" fontId="46" fillId="0" borderId="61" xfId="0" applyFont="1" applyBorder="1" applyAlignment="1">
      <alignment horizontal="left"/>
    </xf>
    <xf numFmtId="0" fontId="6" fillId="0" borderId="9" xfId="0" applyFont="1" applyBorder="1" applyAlignment="1">
      <alignment horizontal="left" vertical="center"/>
    </xf>
    <xf numFmtId="0" fontId="46" fillId="0" borderId="2" xfId="0" applyFont="1" applyBorder="1" applyAlignment="1">
      <alignment horizontal="left"/>
    </xf>
    <xf numFmtId="0" fontId="9" fillId="0" borderId="34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vertical="center" wrapText="1"/>
    </xf>
    <xf numFmtId="1" fontId="1" fillId="0" borderId="24" xfId="0" applyNumberFormat="1" applyFont="1" applyFill="1" applyBorder="1" applyAlignment="1">
      <alignment vertical="center" wrapText="1"/>
    </xf>
    <xf numFmtId="0" fontId="34" fillId="0" borderId="34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 wrapText="1"/>
    </xf>
    <xf numFmtId="0" fontId="34" fillId="0" borderId="24" xfId="0" applyFont="1" applyFill="1" applyBorder="1"/>
    <xf numFmtId="0" fontId="2" fillId="0" borderId="9" xfId="0" applyFont="1" applyFill="1" applyBorder="1" applyAlignment="1">
      <alignment vertical="center"/>
    </xf>
    <xf numFmtId="1" fontId="43" fillId="0" borderId="44" xfId="0" applyNumberFormat="1" applyFont="1" applyFill="1" applyBorder="1" applyAlignment="1">
      <alignment wrapText="1"/>
    </xf>
    <xf numFmtId="1" fontId="2" fillId="0" borderId="24" xfId="0" applyNumberFormat="1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1" fontId="6" fillId="0" borderId="34" xfId="0" applyNumberFormat="1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wrapText="1"/>
    </xf>
    <xf numFmtId="0" fontId="6" fillId="0" borderId="24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 wrapText="1"/>
    </xf>
    <xf numFmtId="1" fontId="6" fillId="0" borderId="34" xfId="0" applyNumberFormat="1" applyFont="1" applyFill="1" applyBorder="1" applyAlignment="1">
      <alignment horizontal="center" vertical="center"/>
    </xf>
    <xf numFmtId="0" fontId="1" fillId="0" borderId="24" xfId="0" applyFont="1" applyFill="1" applyBorder="1"/>
    <xf numFmtId="0" fontId="2" fillId="0" borderId="9" xfId="0" applyFont="1" applyFill="1" applyBorder="1" applyAlignment="1">
      <alignment horizontal="center" vertical="center" wrapText="1"/>
    </xf>
    <xf numFmtId="0" fontId="34" fillId="0" borderId="44" xfId="0" applyFont="1" applyFill="1" applyBorder="1" applyAlignment="1">
      <alignment horizontal="left"/>
    </xf>
    <xf numFmtId="0" fontId="47" fillId="7" borderId="0" xfId="0" applyFont="1" applyFill="1" applyBorder="1" applyAlignment="1">
      <alignment horizontal="left" vertical="center"/>
    </xf>
    <xf numFmtId="0" fontId="48" fillId="7" borderId="1" xfId="0" applyFont="1" applyFill="1" applyBorder="1" applyAlignment="1">
      <alignment horizontal="center" vertical="center"/>
    </xf>
    <xf numFmtId="0" fontId="45" fillId="7" borderId="0" xfId="0" applyFont="1" applyFill="1"/>
    <xf numFmtId="0" fontId="48" fillId="7" borderId="0" xfId="0" applyFont="1" applyFill="1" applyBorder="1" applyAlignment="1">
      <alignment horizontal="left" vertical="center"/>
    </xf>
    <xf numFmtId="0" fontId="48" fillId="7" borderId="0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23" fillId="0" borderId="0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32" fillId="6" borderId="0" xfId="0" applyFont="1" applyFill="1" applyBorder="1" applyAlignment="1">
      <alignment horizontal="center" vertical="center"/>
    </xf>
    <xf numFmtId="15" fontId="25" fillId="0" borderId="0" xfId="0" quotePrefix="1" applyNumberFormat="1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33" fillId="0" borderId="44" xfId="0" applyFont="1" applyFill="1" applyBorder="1" applyAlignment="1">
      <alignment horizontal="left" vertical="center"/>
    </xf>
    <xf numFmtId="0" fontId="33" fillId="0" borderId="17" xfId="0" applyFont="1" applyFill="1" applyBorder="1" applyAlignment="1">
      <alignment horizontal="left" vertical="center"/>
    </xf>
    <xf numFmtId="0" fontId="33" fillId="0" borderId="26" xfId="0" applyFont="1" applyFill="1" applyBorder="1" applyAlignment="1">
      <alignment horizontal="left" vertical="center"/>
    </xf>
    <xf numFmtId="0" fontId="33" fillId="0" borderId="45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horizontal="center" vertical="center"/>
    </xf>
    <xf numFmtId="1" fontId="1" fillId="0" borderId="44" xfId="0" applyNumberFormat="1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left" vertical="center" wrapText="1"/>
    </xf>
    <xf numFmtId="1" fontId="1" fillId="0" borderId="26" xfId="0" applyNumberFormat="1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33" fillId="0" borderId="24" xfId="0" applyFont="1" applyFill="1" applyBorder="1" applyAlignment="1">
      <alignment horizontal="left" vertical="center"/>
    </xf>
    <xf numFmtId="0" fontId="33" fillId="0" borderId="34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37" fillId="0" borderId="25" xfId="0" applyFont="1" applyFill="1" applyBorder="1"/>
    <xf numFmtId="1" fontId="1" fillId="0" borderId="44" xfId="0" applyNumberFormat="1" applyFont="1" applyFill="1" applyBorder="1" applyAlignment="1">
      <alignment horizontal="left" vertical="center"/>
    </xf>
    <xf numFmtId="1" fontId="1" fillId="0" borderId="17" xfId="0" applyNumberFormat="1" applyFont="1" applyFill="1" applyBorder="1" applyAlignment="1">
      <alignment horizontal="left" vertical="center"/>
    </xf>
    <xf numFmtId="1" fontId="1" fillId="0" borderId="26" xfId="0" applyNumberFormat="1" applyFont="1" applyFill="1" applyBorder="1" applyAlignment="1">
      <alignment horizontal="left" vertical="center"/>
    </xf>
    <xf numFmtId="1" fontId="1" fillId="0" borderId="45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1" fontId="1" fillId="0" borderId="24" xfId="0" applyNumberFormat="1" applyFont="1" applyFill="1" applyBorder="1" applyAlignment="1">
      <alignment horizontal="left" vertical="center"/>
    </xf>
    <xf numFmtId="1" fontId="1" fillId="0" borderId="34" xfId="0" applyNumberFormat="1" applyFont="1" applyFill="1" applyBorder="1" applyAlignment="1">
      <alignment horizontal="left" vertical="center"/>
    </xf>
    <xf numFmtId="1" fontId="1" fillId="0" borderId="17" xfId="0" applyNumberFormat="1" applyFont="1" applyFill="1" applyBorder="1" applyAlignment="1">
      <alignment horizontal="left" vertical="center" wrapText="1"/>
    </xf>
    <xf numFmtId="1" fontId="1" fillId="0" borderId="16" xfId="0" applyNumberFormat="1" applyFont="1" applyFill="1" applyBorder="1" applyAlignment="1">
      <alignment horizontal="left" vertical="center" wrapText="1"/>
    </xf>
    <xf numFmtId="1" fontId="1" fillId="0" borderId="45" xfId="0" applyNumberFormat="1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45" xfId="0" applyFont="1" applyFill="1" applyBorder="1" applyAlignment="1">
      <alignment vertical="center" wrapText="1"/>
    </xf>
    <xf numFmtId="0" fontId="38" fillId="2" borderId="44" xfId="0" applyFont="1" applyFill="1" applyBorder="1" applyAlignment="1">
      <alignment horizontal="center" vertical="center"/>
    </xf>
    <xf numFmtId="0" fontId="38" fillId="2" borderId="30" xfId="0" applyFont="1" applyFill="1" applyBorder="1" applyAlignment="1">
      <alignment horizontal="center" vertical="center"/>
    </xf>
    <xf numFmtId="0" fontId="38" fillId="2" borderId="29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34" fillId="0" borderId="44" xfId="0" applyFont="1" applyFill="1" applyBorder="1" applyAlignment="1">
      <alignment horizontal="left" vertical="center" wrapText="1"/>
    </xf>
    <xf numFmtId="0" fontId="34" fillId="0" borderId="17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16" xfId="0" applyFont="1" applyFill="1" applyBorder="1" applyAlignment="1">
      <alignment horizontal="left" vertical="center" wrapText="1"/>
    </xf>
    <xf numFmtId="0" fontId="34" fillId="0" borderId="26" xfId="0" applyFont="1" applyFill="1" applyBorder="1" applyAlignment="1">
      <alignment horizontal="left" vertical="center" wrapText="1"/>
    </xf>
    <xf numFmtId="0" fontId="34" fillId="0" borderId="45" xfId="0" applyFont="1" applyFill="1" applyBorder="1" applyAlignment="1">
      <alignment horizontal="left" vertical="center" wrapText="1"/>
    </xf>
    <xf numFmtId="0" fontId="35" fillId="0" borderId="24" xfId="0" applyFont="1" applyFill="1" applyBorder="1" applyAlignment="1">
      <alignment horizontal="left" vertical="center" wrapText="1"/>
    </xf>
    <xf numFmtId="0" fontId="35" fillId="0" borderId="34" xfId="0" applyFont="1" applyFill="1" applyBorder="1" applyAlignment="1">
      <alignment horizontal="left" vertical="center" wrapText="1"/>
    </xf>
    <xf numFmtId="0" fontId="35" fillId="0" borderId="44" xfId="0" applyFont="1" applyFill="1" applyBorder="1" applyAlignment="1">
      <alignment horizontal="left" vertical="center" wrapText="1"/>
    </xf>
    <xf numFmtId="0" fontId="35" fillId="0" borderId="17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26" xfId="0" applyFont="1" applyFill="1" applyBorder="1" applyAlignment="1">
      <alignment horizontal="left" vertical="center" wrapText="1"/>
    </xf>
    <xf numFmtId="0" fontId="35" fillId="0" borderId="45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/>
    </xf>
    <xf numFmtId="0" fontId="1" fillId="0" borderId="34" xfId="0" applyFont="1" applyFill="1" applyBorder="1" applyAlignment="1">
      <alignment horizontal="left" vertical="center"/>
    </xf>
    <xf numFmtId="14" fontId="4" fillId="7" borderId="2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left" vertical="center"/>
    </xf>
    <xf numFmtId="1" fontId="1" fillId="0" borderId="16" xfId="0" applyNumberFormat="1" applyFont="1" applyFill="1" applyBorder="1" applyAlignment="1">
      <alignment horizontal="left" vertical="center"/>
    </xf>
    <xf numFmtId="0" fontId="38" fillId="2" borderId="24" xfId="0" applyFont="1" applyFill="1" applyBorder="1" applyAlignment="1">
      <alignment horizontal="center" vertical="center"/>
    </xf>
    <xf numFmtId="0" fontId="38" fillId="2" borderId="38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 wrapText="1"/>
    </xf>
    <xf numFmtId="0" fontId="9" fillId="0" borderId="45" xfId="0" applyFont="1" applyFill="1" applyBorder="1" applyAlignment="1">
      <alignment horizontal="left" vertical="center" wrapText="1"/>
    </xf>
    <xf numFmtId="0" fontId="34" fillId="0" borderId="44" xfId="0" applyFont="1" applyFill="1" applyBorder="1" applyAlignment="1">
      <alignment horizontal="left" wrapText="1"/>
    </xf>
    <xf numFmtId="0" fontId="34" fillId="0" borderId="17" xfId="0" applyFont="1" applyFill="1" applyBorder="1" applyAlignment="1">
      <alignment horizontal="left" wrapText="1"/>
    </xf>
    <xf numFmtId="0" fontId="34" fillId="0" borderId="26" xfId="0" applyFont="1" applyFill="1" applyBorder="1" applyAlignment="1">
      <alignment horizontal="left" wrapText="1"/>
    </xf>
    <xf numFmtId="0" fontId="34" fillId="0" borderId="45" xfId="0" applyFont="1" applyFill="1" applyBorder="1" applyAlignment="1">
      <alignment horizontal="left" wrapText="1"/>
    </xf>
    <xf numFmtId="0" fontId="34" fillId="0" borderId="17" xfId="0" applyFont="1" applyFill="1" applyBorder="1" applyAlignment="1">
      <alignment horizontal="left" vertical="center"/>
    </xf>
    <xf numFmtId="0" fontId="34" fillId="0" borderId="45" xfId="0" applyFont="1" applyFill="1" applyBorder="1" applyAlignment="1">
      <alignment horizontal="left" vertical="center"/>
    </xf>
    <xf numFmtId="0" fontId="1" fillId="0" borderId="26" xfId="0" applyFont="1" applyFill="1" applyBorder="1"/>
    <xf numFmtId="0" fontId="9" fillId="0" borderId="24" xfId="0" applyFont="1" applyFill="1" applyBorder="1" applyAlignment="1">
      <alignment horizontal="left" vertical="center"/>
    </xf>
    <xf numFmtId="0" fontId="9" fillId="0" borderId="34" xfId="0" applyFont="1" applyFill="1" applyBorder="1" applyAlignment="1">
      <alignment horizontal="left" vertical="center"/>
    </xf>
    <xf numFmtId="1" fontId="2" fillId="0" borderId="44" xfId="0" applyNumberFormat="1" applyFont="1" applyFill="1" applyBorder="1" applyAlignment="1">
      <alignment horizontal="left" vertical="center"/>
    </xf>
    <xf numFmtId="1" fontId="2" fillId="0" borderId="26" xfId="0" applyNumberFormat="1" applyFont="1" applyFill="1" applyBorder="1" applyAlignment="1">
      <alignment horizontal="left" vertical="center"/>
    </xf>
    <xf numFmtId="0" fontId="23" fillId="0" borderId="9" xfId="0" applyFont="1" applyFill="1" applyBorder="1" applyAlignment="1">
      <alignment horizontal="center" vertical="center"/>
    </xf>
    <xf numFmtId="0" fontId="38" fillId="2" borderId="39" xfId="0" applyFont="1" applyFill="1" applyBorder="1" applyAlignment="1">
      <alignment horizontal="center" vertical="center"/>
    </xf>
    <xf numFmtId="1" fontId="6" fillId="0" borderId="44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left" vertical="center" wrapText="1"/>
    </xf>
    <xf numFmtId="1" fontId="6" fillId="0" borderId="26" xfId="0" applyNumberFormat="1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/>
    </xf>
    <xf numFmtId="0" fontId="1" fillId="0" borderId="45" xfId="0" applyFont="1" applyFill="1" applyBorder="1" applyAlignment="1">
      <alignment horizontal="left" vertical="center"/>
    </xf>
    <xf numFmtId="0" fontId="1" fillId="0" borderId="4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/>
    </xf>
    <xf numFmtId="1" fontId="6" fillId="0" borderId="17" xfId="0" applyNumberFormat="1" applyFont="1" applyFill="1" applyBorder="1" applyAlignment="1">
      <alignment horizontal="left" vertical="center"/>
    </xf>
    <xf numFmtId="1" fontId="6" fillId="0" borderId="45" xfId="0" applyNumberFormat="1" applyFont="1" applyFill="1" applyBorder="1" applyAlignment="1">
      <alignment horizontal="left" vertical="center"/>
    </xf>
    <xf numFmtId="0" fontId="34" fillId="0" borderId="17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34" fillId="0" borderId="45" xfId="0" applyFont="1" applyFill="1" applyBorder="1" applyAlignment="1">
      <alignment horizontal="center" vertical="center"/>
    </xf>
    <xf numFmtId="0" fontId="34" fillId="0" borderId="24" xfId="0" applyFont="1" applyFill="1" applyBorder="1" applyAlignment="1">
      <alignment horizontal="left"/>
    </xf>
    <xf numFmtId="0" fontId="34" fillId="0" borderId="34" xfId="0" applyFont="1" applyFill="1" applyBorder="1" applyAlignment="1">
      <alignment horizontal="left"/>
    </xf>
    <xf numFmtId="0" fontId="34" fillId="0" borderId="44" xfId="0" applyFont="1" applyFill="1" applyBorder="1" applyAlignment="1">
      <alignment horizontal="left" vertical="center"/>
    </xf>
    <xf numFmtId="0" fontId="34" fillId="0" borderId="26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9" fillId="0" borderId="45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1" fontId="2" fillId="0" borderId="24" xfId="0" applyNumberFormat="1" applyFont="1" applyFill="1" applyBorder="1" applyAlignment="1">
      <alignment horizontal="left"/>
    </xf>
    <xf numFmtId="1" fontId="2" fillId="0" borderId="34" xfId="0" applyNumberFormat="1" applyFont="1" applyFill="1" applyBorder="1" applyAlignment="1">
      <alignment horizontal="left"/>
    </xf>
    <xf numFmtId="1" fontId="2" fillId="0" borderId="17" xfId="0" applyNumberFormat="1" applyFont="1" applyFill="1" applyBorder="1" applyAlignment="1">
      <alignment horizontal="left" vertical="center"/>
    </xf>
    <xf numFmtId="1" fontId="2" fillId="0" borderId="45" xfId="0" applyNumberFormat="1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1" fontId="2" fillId="0" borderId="44" xfId="0" applyNumberFormat="1" applyFont="1" applyFill="1" applyBorder="1" applyAlignment="1">
      <alignment horizontal="left" vertical="center" wrapText="1"/>
    </xf>
    <xf numFmtId="1" fontId="2" fillId="0" borderId="26" xfId="0" applyNumberFormat="1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45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41" fillId="2" borderId="44" xfId="0" applyFont="1" applyFill="1" applyBorder="1" applyAlignment="1">
      <alignment horizontal="center" vertical="center"/>
    </xf>
    <xf numFmtId="0" fontId="41" fillId="2" borderId="30" xfId="0" applyFont="1" applyFill="1" applyBorder="1" applyAlignment="1">
      <alignment horizontal="center" vertical="center"/>
    </xf>
    <xf numFmtId="0" fontId="41" fillId="2" borderId="29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1" fontId="6" fillId="0" borderId="44" xfId="0" applyNumberFormat="1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left" vertical="center"/>
    </xf>
    <xf numFmtId="1" fontId="6" fillId="0" borderId="16" xfId="0" applyNumberFormat="1" applyFont="1" applyFill="1" applyBorder="1" applyAlignment="1">
      <alignment horizontal="left" vertical="center"/>
    </xf>
    <xf numFmtId="1" fontId="6" fillId="0" borderId="26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35" fillId="0" borderId="44" xfId="0" applyFont="1" applyFill="1" applyBorder="1" applyAlignment="1">
      <alignment horizontal="left" vertical="center"/>
    </xf>
    <xf numFmtId="0" fontId="35" fillId="0" borderId="17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left" vertical="center"/>
    </xf>
    <xf numFmtId="0" fontId="35" fillId="0" borderId="16" xfId="0" applyFont="1" applyFill="1" applyBorder="1" applyAlignment="1">
      <alignment horizontal="left" vertical="center"/>
    </xf>
    <xf numFmtId="0" fontId="35" fillId="0" borderId="26" xfId="0" applyFont="1" applyFill="1" applyBorder="1" applyAlignment="1">
      <alignment horizontal="left" vertical="center"/>
    </xf>
    <xf numFmtId="0" fontId="35" fillId="0" borderId="45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 wrapText="1"/>
    </xf>
    <xf numFmtId="1" fontId="1" fillId="0" borderId="24" xfId="0" applyNumberFormat="1" applyFont="1" applyFill="1" applyBorder="1" applyAlignment="1">
      <alignment horizontal="left" vertical="center" wrapText="1"/>
    </xf>
    <xf numFmtId="1" fontId="1" fillId="0" borderId="34" xfId="0" applyNumberFormat="1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/>
    </xf>
    <xf numFmtId="0" fontId="1" fillId="0" borderId="34" xfId="0" applyFont="1" applyFill="1" applyBorder="1" applyAlignment="1">
      <alignment horizontal="left"/>
    </xf>
    <xf numFmtId="0" fontId="43" fillId="0" borderId="8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35" fillId="0" borderId="24" xfId="0" applyFont="1" applyFill="1" applyBorder="1" applyAlignment="1">
      <alignment horizontal="left" vertical="center"/>
    </xf>
    <xf numFmtId="0" fontId="35" fillId="0" borderId="34" xfId="0" applyFont="1" applyFill="1" applyBorder="1" applyAlignment="1">
      <alignment horizontal="left" vertical="center"/>
    </xf>
    <xf numFmtId="0" fontId="9" fillId="0" borderId="44" xfId="0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left" vertical="center"/>
    </xf>
    <xf numFmtId="1" fontId="1" fillId="0" borderId="24" xfId="0" applyNumberFormat="1" applyFont="1" applyFill="1" applyBorder="1" applyAlignment="1">
      <alignment horizontal="left"/>
    </xf>
    <xf numFmtId="1" fontId="1" fillId="0" borderId="34" xfId="0" applyNumberFormat="1" applyFont="1" applyFill="1" applyBorder="1" applyAlignment="1">
      <alignment horizontal="left"/>
    </xf>
    <xf numFmtId="0" fontId="1" fillId="0" borderId="8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2" fillId="0" borderId="8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2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left"/>
    </xf>
    <xf numFmtId="0" fontId="35" fillId="0" borderId="34" xfId="0" applyFont="1" applyFill="1" applyBorder="1" applyAlignment="1">
      <alignment horizontal="left"/>
    </xf>
    <xf numFmtId="0" fontId="1" fillId="0" borderId="44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45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left" vertical="center"/>
    </xf>
    <xf numFmtId="0" fontId="42" fillId="0" borderId="44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26" xfId="0" applyFont="1" applyFill="1" applyBorder="1" applyAlignment="1">
      <alignment horizontal="left" vertical="center"/>
    </xf>
    <xf numFmtId="0" fontId="6" fillId="0" borderId="44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23" fillId="0" borderId="8" xfId="0" quotePrefix="1" applyFont="1" applyFill="1" applyBorder="1" applyAlignment="1">
      <alignment horizontal="center" vertical="center"/>
    </xf>
    <xf numFmtId="0" fontId="23" fillId="0" borderId="2" xfId="0" quotePrefix="1" applyFont="1" applyFill="1" applyBorder="1" applyAlignment="1">
      <alignment horizontal="center" vertical="center"/>
    </xf>
    <xf numFmtId="0" fontId="23" fillId="0" borderId="25" xfId="0" quotePrefix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4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1" fontId="6" fillId="0" borderId="24" xfId="0" applyNumberFormat="1" applyFont="1" applyFill="1" applyBorder="1" applyAlignment="1">
      <alignment horizontal="left"/>
    </xf>
    <xf numFmtId="1" fontId="6" fillId="0" borderId="34" xfId="0" applyNumberFormat="1" applyFont="1" applyFill="1" applyBorder="1" applyAlignment="1">
      <alignment horizontal="left"/>
    </xf>
    <xf numFmtId="0" fontId="42" fillId="0" borderId="30" xfId="0" applyFont="1" applyFill="1" applyBorder="1" applyAlignment="1">
      <alignment horizontal="left" vertical="center"/>
    </xf>
    <xf numFmtId="0" fontId="42" fillId="0" borderId="52" xfId="0" applyFont="1" applyFill="1" applyBorder="1" applyAlignment="1">
      <alignment horizontal="left" vertical="center"/>
    </xf>
    <xf numFmtId="1" fontId="6" fillId="0" borderId="16" xfId="0" applyNumberFormat="1" applyFont="1" applyFill="1" applyBorder="1" applyAlignment="1">
      <alignment horizontal="center" vertical="center"/>
    </xf>
    <xf numFmtId="1" fontId="6" fillId="0" borderId="45" xfId="0" applyNumberFormat="1" applyFont="1" applyFill="1" applyBorder="1" applyAlignment="1">
      <alignment horizontal="center" vertical="center"/>
    </xf>
    <xf numFmtId="1" fontId="6" fillId="0" borderId="17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left" vertical="center"/>
    </xf>
    <xf numFmtId="0" fontId="1" fillId="0" borderId="25" xfId="0" applyFont="1" applyFill="1" applyBorder="1"/>
    <xf numFmtId="0" fontId="10" fillId="0" borderId="9" xfId="0" applyFont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43" fillId="0" borderId="8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/>
    </xf>
    <xf numFmtId="0" fontId="49" fillId="7" borderId="1" xfId="0" applyFont="1" applyFill="1" applyBorder="1" applyAlignment="1">
      <alignment horizontal="center" vertical="center"/>
    </xf>
    <xf numFmtId="0" fontId="49" fillId="7" borderId="0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8"/>
  <sheetViews>
    <sheetView topLeftCell="A28" workbookViewId="0">
      <selection activeCell="D57" sqref="D57"/>
    </sheetView>
  </sheetViews>
  <sheetFormatPr defaultRowHeight="12.75"/>
  <cols>
    <col min="2" max="2" width="33.5703125" customWidth="1"/>
    <col min="3" max="3" width="11.7109375" customWidth="1"/>
    <col min="4" max="4" width="12.7109375" customWidth="1"/>
    <col min="5" max="5" width="5.7109375" customWidth="1"/>
    <col min="6" max="6" width="7.28515625" customWidth="1"/>
    <col min="7" max="7" width="6.5703125" customWidth="1"/>
  </cols>
  <sheetData>
    <row r="1" spans="1:8">
      <c r="A1" s="40" t="s">
        <v>30</v>
      </c>
      <c r="B1" s="40" t="s">
        <v>42</v>
      </c>
      <c r="C1" s="54" t="s">
        <v>28</v>
      </c>
      <c r="D1" s="54" t="s">
        <v>29</v>
      </c>
      <c r="F1" s="39" t="s">
        <v>19</v>
      </c>
      <c r="G1" s="39"/>
    </row>
    <row r="2" spans="1:8">
      <c r="A2" s="172">
        <v>1</v>
      </c>
      <c r="B2" s="163" t="s">
        <v>81</v>
      </c>
      <c r="C2" s="166" t="e">
        <f>COUNTIF(#REF!,'1'!A2)</f>
        <v>#REF!</v>
      </c>
      <c r="D2" s="166" t="e">
        <f>COUNTIF(#REF!,'1'!A2)</f>
        <v>#REF!</v>
      </c>
      <c r="E2" s="20"/>
      <c r="F2" s="167" t="e">
        <f>C2+D2</f>
        <v>#REF!</v>
      </c>
      <c r="G2" s="39"/>
    </row>
    <row r="3" spans="1:8">
      <c r="A3" s="172">
        <v>2</v>
      </c>
      <c r="B3" s="163" t="s">
        <v>80</v>
      </c>
      <c r="C3" s="166" t="e">
        <f>COUNTIF(#REF!,'1'!A3)</f>
        <v>#REF!</v>
      </c>
      <c r="D3" s="166" t="e">
        <f>COUNTIF(#REF!,'1'!A3)</f>
        <v>#REF!</v>
      </c>
      <c r="E3" s="20"/>
      <c r="F3" s="167" t="e">
        <f t="shared" ref="F3:F66" si="0">C3+D3</f>
        <v>#REF!</v>
      </c>
      <c r="G3" s="39"/>
    </row>
    <row r="4" spans="1:8">
      <c r="A4" s="172">
        <v>3</v>
      </c>
      <c r="B4" s="168" t="s">
        <v>139</v>
      </c>
      <c r="C4" s="166" t="e">
        <f>COUNTIF(#REF!,'1'!A4)</f>
        <v>#REF!</v>
      </c>
      <c r="D4" s="166" t="e">
        <f>COUNTIF(#REF!,'1'!A4)</f>
        <v>#REF!</v>
      </c>
      <c r="E4" s="20"/>
      <c r="F4" s="167" t="e">
        <f t="shared" si="0"/>
        <v>#REF!</v>
      </c>
      <c r="G4" s="39"/>
    </row>
    <row r="5" spans="1:8">
      <c r="A5" s="172">
        <v>4</v>
      </c>
      <c r="B5" s="163" t="s">
        <v>85</v>
      </c>
      <c r="C5" s="166" t="e">
        <f>COUNTIF(#REF!,'1'!A5)</f>
        <v>#REF!</v>
      </c>
      <c r="D5" s="166" t="e">
        <f>COUNTIF(#REF!,'1'!A5)</f>
        <v>#REF!</v>
      </c>
      <c r="E5" s="20"/>
      <c r="F5" s="167" t="e">
        <f t="shared" si="0"/>
        <v>#REF!</v>
      </c>
      <c r="G5" s="39"/>
    </row>
    <row r="6" spans="1:8">
      <c r="A6" s="172">
        <v>5</v>
      </c>
      <c r="B6" s="163" t="s">
        <v>134</v>
      </c>
      <c r="C6" s="166" t="e">
        <f>COUNTIF(#REF!,'1'!A6)</f>
        <v>#REF!</v>
      </c>
      <c r="D6" s="166" t="e">
        <f>COUNTIF(#REF!,'1'!A6)</f>
        <v>#REF!</v>
      </c>
      <c r="E6" s="20"/>
      <c r="F6" s="167" t="e">
        <f t="shared" si="0"/>
        <v>#REF!</v>
      </c>
      <c r="G6" s="39"/>
    </row>
    <row r="7" spans="1:8">
      <c r="A7" s="172">
        <v>6</v>
      </c>
      <c r="B7" s="163" t="s">
        <v>31</v>
      </c>
      <c r="C7" s="166" t="e">
        <f>COUNTIF(#REF!,'1'!A7)</f>
        <v>#REF!</v>
      </c>
      <c r="D7" s="166" t="e">
        <f>COUNTIF(#REF!,'1'!A7)</f>
        <v>#REF!</v>
      </c>
      <c r="E7" s="20"/>
      <c r="F7" s="284" t="e">
        <f t="shared" si="0"/>
        <v>#REF!</v>
      </c>
      <c r="G7" s="39"/>
    </row>
    <row r="8" spans="1:8">
      <c r="A8" s="172">
        <v>7</v>
      </c>
      <c r="B8" s="168" t="s">
        <v>140</v>
      </c>
      <c r="C8" s="166" t="e">
        <f>COUNTIF(#REF!,'1'!A8)</f>
        <v>#REF!</v>
      </c>
      <c r="D8" s="166" t="e">
        <f>COUNTIF(#REF!,'1'!A8)</f>
        <v>#REF!</v>
      </c>
      <c r="E8" s="20"/>
      <c r="F8" s="284" t="e">
        <f t="shared" si="0"/>
        <v>#REF!</v>
      </c>
      <c r="G8" s="39"/>
    </row>
    <row r="9" spans="1:8">
      <c r="A9" s="172">
        <v>8</v>
      </c>
      <c r="B9" s="176" t="s">
        <v>82</v>
      </c>
      <c r="C9" s="166" t="e">
        <f>COUNTIF(#REF!,'1'!A9)</f>
        <v>#REF!</v>
      </c>
      <c r="D9" s="166" t="e">
        <f>COUNTIF(#REF!,'1'!A9)</f>
        <v>#REF!</v>
      </c>
      <c r="E9" s="20"/>
      <c r="F9" s="362" t="e">
        <f t="shared" si="0"/>
        <v>#REF!</v>
      </c>
      <c r="G9" s="363"/>
      <c r="H9" s="162"/>
    </row>
    <row r="10" spans="1:8">
      <c r="A10" s="172">
        <v>9</v>
      </c>
      <c r="B10" s="108" t="s">
        <v>84</v>
      </c>
      <c r="C10" s="166" t="e">
        <f>COUNTIF(#REF!,'1'!A10)</f>
        <v>#REF!</v>
      </c>
      <c r="D10" s="166" t="e">
        <f>COUNTIF(#REF!,'1'!A10)</f>
        <v>#REF!</v>
      </c>
      <c r="E10" s="20"/>
      <c r="F10" s="284" t="e">
        <f t="shared" si="0"/>
        <v>#REF!</v>
      </c>
      <c r="G10" s="39"/>
    </row>
    <row r="11" spans="1:8">
      <c r="A11" s="172">
        <v>10</v>
      </c>
      <c r="B11" s="211" t="s">
        <v>150</v>
      </c>
      <c r="C11" s="166" t="e">
        <f>COUNTIF(#REF!,'1'!A11)</f>
        <v>#REF!</v>
      </c>
      <c r="D11" s="166" t="e">
        <f>COUNTIF(#REF!,'1'!A11)</f>
        <v>#REF!</v>
      </c>
      <c r="E11" s="20"/>
      <c r="F11" s="284" t="e">
        <f t="shared" si="0"/>
        <v>#REF!</v>
      </c>
      <c r="G11" s="39"/>
    </row>
    <row r="12" spans="1:8">
      <c r="A12" s="172">
        <v>11</v>
      </c>
      <c r="B12" s="163" t="s">
        <v>152</v>
      </c>
      <c r="C12" s="166" t="e">
        <f>COUNTIF(#REF!,'1'!A12)</f>
        <v>#REF!</v>
      </c>
      <c r="D12" s="166" t="e">
        <f>COUNTIF(#REF!,'1'!A12)</f>
        <v>#REF!</v>
      </c>
      <c r="E12" s="20"/>
      <c r="F12" s="284" t="e">
        <f t="shared" si="0"/>
        <v>#REF!</v>
      </c>
      <c r="G12" s="39"/>
    </row>
    <row r="13" spans="1:8">
      <c r="A13" s="172">
        <v>12</v>
      </c>
      <c r="B13" s="163" t="s">
        <v>153</v>
      </c>
      <c r="C13" s="166" t="e">
        <f>COUNTIF(#REF!,'1'!A13)</f>
        <v>#REF!</v>
      </c>
      <c r="D13" s="166" t="e">
        <f>COUNTIF(#REF!,'1'!A13)</f>
        <v>#REF!</v>
      </c>
      <c r="E13" s="20"/>
      <c r="F13" s="284" t="e">
        <f t="shared" si="0"/>
        <v>#REF!</v>
      </c>
      <c r="G13" s="39"/>
    </row>
    <row r="14" spans="1:8">
      <c r="A14" s="172">
        <v>13</v>
      </c>
      <c r="B14" s="163" t="s">
        <v>157</v>
      </c>
      <c r="C14" s="166" t="e">
        <f>COUNTIF(#REF!,'1'!A14)</f>
        <v>#REF!</v>
      </c>
      <c r="D14" s="166" t="e">
        <f>COUNTIF(#REF!,'1'!A14)</f>
        <v>#REF!</v>
      </c>
      <c r="E14" s="20"/>
      <c r="F14" s="360" t="e">
        <f t="shared" si="0"/>
        <v>#REF!</v>
      </c>
      <c r="G14" s="361"/>
    </row>
    <row r="15" spans="1:8">
      <c r="A15" s="172">
        <v>14</v>
      </c>
      <c r="B15" s="164" t="s">
        <v>88</v>
      </c>
      <c r="C15" s="166" t="e">
        <f>COUNTIF(#REF!,'1'!A15)</f>
        <v>#REF!</v>
      </c>
      <c r="D15" s="166" t="e">
        <f>COUNTIF(#REF!,'1'!A15)</f>
        <v>#REF!</v>
      </c>
      <c r="E15" s="20"/>
      <c r="F15" s="362" t="e">
        <f t="shared" si="0"/>
        <v>#REF!</v>
      </c>
      <c r="G15" s="363"/>
      <c r="H15" s="162"/>
    </row>
    <row r="16" spans="1:8">
      <c r="A16" s="172">
        <v>15</v>
      </c>
      <c r="B16" s="168" t="s">
        <v>87</v>
      </c>
      <c r="C16" s="166" t="e">
        <f>COUNTIF(#REF!,'1'!A16)</f>
        <v>#REF!</v>
      </c>
      <c r="D16" s="166" t="e">
        <f>COUNTIF(#REF!,'1'!A16)</f>
        <v>#REF!</v>
      </c>
      <c r="E16" s="20"/>
      <c r="F16" s="362" t="e">
        <f t="shared" si="0"/>
        <v>#REF!</v>
      </c>
      <c r="G16" s="363"/>
      <c r="H16" s="162"/>
    </row>
    <row r="17" spans="1:8">
      <c r="A17" s="172">
        <v>16</v>
      </c>
      <c r="B17" s="163" t="s">
        <v>90</v>
      </c>
      <c r="C17" s="166" t="e">
        <f>COUNTIF(#REF!,'1'!A17)</f>
        <v>#REF!</v>
      </c>
      <c r="D17" s="166" t="e">
        <f>COUNTIF(#REF!,'1'!A17)</f>
        <v>#REF!</v>
      </c>
      <c r="E17" s="20"/>
      <c r="F17" s="284" t="e">
        <f t="shared" si="0"/>
        <v>#REF!</v>
      </c>
      <c r="G17" s="39"/>
    </row>
    <row r="18" spans="1:8">
      <c r="A18" s="172">
        <v>17</v>
      </c>
      <c r="B18" s="163" t="s">
        <v>93</v>
      </c>
      <c r="C18" s="166" t="e">
        <f>COUNTIF(#REF!,'1'!A18)</f>
        <v>#REF!</v>
      </c>
      <c r="D18" s="166" t="e">
        <f>COUNTIF(#REF!,'1'!A18)</f>
        <v>#REF!</v>
      </c>
      <c r="E18" s="20"/>
      <c r="F18" s="284" t="e">
        <f t="shared" si="0"/>
        <v>#REF!</v>
      </c>
      <c r="G18" s="39"/>
    </row>
    <row r="19" spans="1:8">
      <c r="A19" s="172">
        <v>18</v>
      </c>
      <c r="B19" s="164" t="s">
        <v>99</v>
      </c>
      <c r="C19" s="166" t="e">
        <f>COUNTIF(#REF!,'1'!A19)</f>
        <v>#REF!</v>
      </c>
      <c r="D19" s="166" t="e">
        <f>COUNTIF(#REF!,'1'!A19)</f>
        <v>#REF!</v>
      </c>
      <c r="E19" s="20"/>
      <c r="F19" s="360" t="e">
        <f t="shared" si="0"/>
        <v>#REF!</v>
      </c>
      <c r="G19" s="361"/>
    </row>
    <row r="20" spans="1:8">
      <c r="A20" s="172">
        <v>19</v>
      </c>
      <c r="B20" s="211" t="s">
        <v>159</v>
      </c>
      <c r="C20" s="166" t="e">
        <f>COUNTIF(#REF!,'1'!A20)</f>
        <v>#REF!</v>
      </c>
      <c r="D20" s="166" t="e">
        <f>COUNTIF(#REF!,'1'!A20)</f>
        <v>#REF!</v>
      </c>
      <c r="E20" s="20"/>
      <c r="F20" s="284" t="e">
        <f t="shared" si="0"/>
        <v>#REF!</v>
      </c>
      <c r="G20" s="39"/>
    </row>
    <row r="21" spans="1:8">
      <c r="A21" s="172">
        <v>20</v>
      </c>
      <c r="B21" s="164" t="s">
        <v>94</v>
      </c>
      <c r="C21" s="166" t="e">
        <f>COUNTIF(#REF!,'1'!A21)</f>
        <v>#REF!</v>
      </c>
      <c r="D21" s="166" t="e">
        <f>COUNTIF(#REF!,'1'!A21)</f>
        <v>#REF!</v>
      </c>
      <c r="E21" s="20"/>
      <c r="F21" s="284" t="e">
        <f t="shared" si="0"/>
        <v>#REF!</v>
      </c>
      <c r="G21" s="39"/>
    </row>
    <row r="22" spans="1:8">
      <c r="A22" s="172">
        <v>21</v>
      </c>
      <c r="B22" s="173" t="s">
        <v>97</v>
      </c>
      <c r="C22" s="166" t="e">
        <f>COUNTIF(#REF!,'1'!A22)</f>
        <v>#REF!</v>
      </c>
      <c r="D22" s="166" t="e">
        <f>COUNTIF(#REF!,'1'!A22)</f>
        <v>#REF!</v>
      </c>
      <c r="E22" s="20"/>
      <c r="F22" s="284" t="e">
        <f t="shared" si="0"/>
        <v>#REF!</v>
      </c>
      <c r="G22" s="39"/>
    </row>
    <row r="23" spans="1:8">
      <c r="A23" s="172">
        <v>22</v>
      </c>
      <c r="B23" s="164" t="s">
        <v>96</v>
      </c>
      <c r="C23" s="166" t="e">
        <f>COUNTIF(#REF!,'1'!A23)</f>
        <v>#REF!</v>
      </c>
      <c r="D23" s="166" t="e">
        <f>COUNTIF(#REF!,'1'!A23)</f>
        <v>#REF!</v>
      </c>
      <c r="E23" s="20"/>
      <c r="F23" s="284" t="e">
        <f t="shared" si="0"/>
        <v>#REF!</v>
      </c>
      <c r="G23" s="39"/>
    </row>
    <row r="24" spans="1:8">
      <c r="A24" s="172">
        <v>23</v>
      </c>
      <c r="B24" s="163" t="s">
        <v>0</v>
      </c>
      <c r="C24" s="166" t="e">
        <f>COUNTIF(#REF!,'1'!A24)</f>
        <v>#REF!</v>
      </c>
      <c r="D24" s="166" t="e">
        <f>COUNTIF(#REF!,'1'!A24)</f>
        <v>#REF!</v>
      </c>
      <c r="E24" s="20"/>
      <c r="F24" s="284" t="e">
        <f t="shared" si="0"/>
        <v>#REF!</v>
      </c>
      <c r="G24" s="39"/>
    </row>
    <row r="25" spans="1:8">
      <c r="A25" s="172">
        <v>24</v>
      </c>
      <c r="B25" s="163" t="s">
        <v>101</v>
      </c>
      <c r="C25" s="166" t="e">
        <f>COUNTIF(#REF!,'1'!A25)</f>
        <v>#REF!</v>
      </c>
      <c r="D25" s="166" t="e">
        <f>COUNTIF(#REF!,'1'!A25)</f>
        <v>#REF!</v>
      </c>
      <c r="E25" s="20"/>
      <c r="F25" s="284" t="e">
        <f t="shared" si="0"/>
        <v>#REF!</v>
      </c>
      <c r="G25" s="39"/>
    </row>
    <row r="26" spans="1:8">
      <c r="A26" s="172">
        <v>25</v>
      </c>
      <c r="B26" s="163" t="s">
        <v>103</v>
      </c>
      <c r="C26" s="166" t="e">
        <f>COUNTIF(#REF!,'1'!A26)</f>
        <v>#REF!</v>
      </c>
      <c r="D26" s="166" t="e">
        <f>COUNTIF(#REF!,'1'!A26)</f>
        <v>#REF!</v>
      </c>
      <c r="E26" s="20"/>
      <c r="F26" s="284" t="e">
        <f t="shared" si="0"/>
        <v>#REF!</v>
      </c>
      <c r="G26" s="39"/>
    </row>
    <row r="27" spans="1:8">
      <c r="A27" s="172">
        <v>26</v>
      </c>
      <c r="B27" s="227" t="s">
        <v>104</v>
      </c>
      <c r="C27" s="166" t="e">
        <f>COUNTIF(#REF!,'1'!A27)</f>
        <v>#REF!</v>
      </c>
      <c r="D27" s="166" t="e">
        <f>COUNTIF(#REF!,'1'!A27)</f>
        <v>#REF!</v>
      </c>
      <c r="E27" s="20"/>
      <c r="F27" s="284" t="e">
        <f t="shared" si="0"/>
        <v>#REF!</v>
      </c>
      <c r="G27" s="39"/>
    </row>
    <row r="28" spans="1:8">
      <c r="A28" s="172">
        <v>27</v>
      </c>
      <c r="B28" s="163" t="s">
        <v>106</v>
      </c>
      <c r="C28" s="166" t="e">
        <f>COUNTIF(#REF!,'1'!A28)</f>
        <v>#REF!</v>
      </c>
      <c r="D28" s="166" t="e">
        <f>COUNTIF(#REF!,'1'!A28)</f>
        <v>#REF!</v>
      </c>
      <c r="E28" s="20"/>
      <c r="F28" s="284" t="e">
        <f t="shared" si="0"/>
        <v>#REF!</v>
      </c>
      <c r="G28" s="39"/>
    </row>
    <row r="29" spans="1:8">
      <c r="A29" s="172">
        <v>28</v>
      </c>
      <c r="B29" s="163" t="s">
        <v>105</v>
      </c>
      <c r="C29" s="166" t="e">
        <f>COUNTIF(#REF!,'1'!A29)</f>
        <v>#REF!</v>
      </c>
      <c r="D29" s="166" t="e">
        <f>COUNTIF(#REF!,'1'!A29)</f>
        <v>#REF!</v>
      </c>
      <c r="E29" s="20"/>
      <c r="F29" s="362" t="e">
        <f t="shared" si="0"/>
        <v>#REF!</v>
      </c>
      <c r="G29" s="363"/>
      <c r="H29" s="162"/>
    </row>
    <row r="30" spans="1:8">
      <c r="A30" s="172">
        <v>29</v>
      </c>
      <c r="B30" s="164" t="s">
        <v>107</v>
      </c>
      <c r="C30" s="166" t="e">
        <f>COUNTIF(#REF!,'1'!A30)</f>
        <v>#REF!</v>
      </c>
      <c r="D30" s="166" t="e">
        <f>COUNTIF(#REF!,'1'!A30)</f>
        <v>#REF!</v>
      </c>
      <c r="E30" s="20"/>
      <c r="F30" s="284" t="e">
        <f t="shared" si="0"/>
        <v>#REF!</v>
      </c>
      <c r="G30" s="39"/>
    </row>
    <row r="31" spans="1:8">
      <c r="A31" s="172">
        <v>30</v>
      </c>
      <c r="B31" s="168" t="s">
        <v>108</v>
      </c>
      <c r="C31" s="166" t="e">
        <f>COUNTIF(#REF!,'1'!A31)</f>
        <v>#REF!</v>
      </c>
      <c r="D31" s="166" t="e">
        <f>COUNTIF(#REF!,'1'!A31)</f>
        <v>#REF!</v>
      </c>
      <c r="E31" s="20"/>
      <c r="F31" s="284" t="e">
        <f t="shared" si="0"/>
        <v>#REF!</v>
      </c>
      <c r="G31" s="39"/>
    </row>
    <row r="32" spans="1:8">
      <c r="A32" s="172">
        <v>31</v>
      </c>
      <c r="B32" s="163" t="s">
        <v>165</v>
      </c>
      <c r="C32" s="166" t="e">
        <f>COUNTIF(#REF!,'1'!A32)</f>
        <v>#REF!</v>
      </c>
      <c r="D32" s="166" t="e">
        <f>COUNTIF(#REF!,'1'!A32)</f>
        <v>#REF!</v>
      </c>
      <c r="E32" s="20"/>
      <c r="F32" s="284" t="e">
        <f t="shared" si="0"/>
        <v>#REF!</v>
      </c>
      <c r="G32" s="39"/>
    </row>
    <row r="33" spans="1:8">
      <c r="A33" s="172">
        <v>32</v>
      </c>
      <c r="B33" s="163" t="s">
        <v>112</v>
      </c>
      <c r="C33" s="166" t="e">
        <f>COUNTIF(#REF!,'1'!A33)</f>
        <v>#REF!</v>
      </c>
      <c r="D33" s="166" t="e">
        <f>COUNTIF(#REF!,'1'!A33)</f>
        <v>#REF!</v>
      </c>
      <c r="E33" s="20"/>
      <c r="F33" s="362" t="e">
        <f t="shared" si="0"/>
        <v>#REF!</v>
      </c>
      <c r="G33" s="363"/>
      <c r="H33" s="162"/>
    </row>
    <row r="34" spans="1:8">
      <c r="A34" s="172">
        <v>33</v>
      </c>
      <c r="B34" s="169" t="s">
        <v>111</v>
      </c>
      <c r="C34" s="166" t="e">
        <f>COUNTIF(#REF!,'1'!A34)</f>
        <v>#REF!</v>
      </c>
      <c r="D34" s="166" t="e">
        <f>COUNTIF(#REF!,'1'!A34)</f>
        <v>#REF!</v>
      </c>
      <c r="E34" s="20"/>
      <c r="F34" s="284" t="e">
        <f t="shared" si="0"/>
        <v>#REF!</v>
      </c>
      <c r="G34" s="39"/>
    </row>
    <row r="35" spans="1:8">
      <c r="A35" s="172">
        <v>34</v>
      </c>
      <c r="B35" s="164" t="s">
        <v>110</v>
      </c>
      <c r="C35" s="166" t="e">
        <f>COUNTIF(#REF!,'1'!A35)</f>
        <v>#REF!</v>
      </c>
      <c r="D35" s="166" t="e">
        <f>COUNTIF(#REF!,'1'!A35)</f>
        <v>#REF!</v>
      </c>
      <c r="E35" s="20"/>
      <c r="F35" s="362" t="e">
        <f t="shared" si="0"/>
        <v>#REF!</v>
      </c>
      <c r="G35" s="363"/>
      <c r="H35" s="162"/>
    </row>
    <row r="36" spans="1:8">
      <c r="A36" s="172">
        <v>35</v>
      </c>
      <c r="B36" s="163" t="s">
        <v>114</v>
      </c>
      <c r="C36" s="166" t="e">
        <f>COUNTIF(#REF!,'1'!A36)</f>
        <v>#REF!</v>
      </c>
      <c r="D36" s="166" t="e">
        <f>COUNTIF(#REF!,'1'!A36)</f>
        <v>#REF!</v>
      </c>
      <c r="E36" s="20"/>
      <c r="F36" s="284" t="e">
        <f t="shared" si="0"/>
        <v>#REF!</v>
      </c>
      <c r="G36" s="39"/>
    </row>
    <row r="37" spans="1:8">
      <c r="A37" s="172">
        <v>36</v>
      </c>
      <c r="B37" s="163" t="s">
        <v>113</v>
      </c>
      <c r="C37" s="166" t="e">
        <f>COUNTIF(#REF!,'1'!A37)</f>
        <v>#REF!</v>
      </c>
      <c r="D37" s="166" t="e">
        <f>COUNTIF(#REF!,'1'!A37)</f>
        <v>#REF!</v>
      </c>
      <c r="E37" s="20"/>
      <c r="F37" s="284" t="e">
        <f t="shared" si="0"/>
        <v>#REF!</v>
      </c>
      <c r="G37" s="39"/>
    </row>
    <row r="38" spans="1:8">
      <c r="A38" s="172">
        <v>37</v>
      </c>
      <c r="B38" s="163" t="s">
        <v>141</v>
      </c>
      <c r="C38" s="166" t="e">
        <f>COUNTIF(#REF!,'1'!A38)</f>
        <v>#REF!</v>
      </c>
      <c r="D38" s="166" t="e">
        <f>COUNTIF(#REF!,'1'!A38)</f>
        <v>#REF!</v>
      </c>
      <c r="E38" s="20"/>
      <c r="F38" s="284" t="e">
        <f t="shared" si="0"/>
        <v>#REF!</v>
      </c>
      <c r="G38" s="39"/>
    </row>
    <row r="39" spans="1:8">
      <c r="A39" s="172">
        <v>38</v>
      </c>
      <c r="B39" s="164" t="s">
        <v>135</v>
      </c>
      <c r="C39" s="166" t="e">
        <f>COUNTIF(#REF!,'1'!A39)</f>
        <v>#REF!</v>
      </c>
      <c r="D39" s="166" t="e">
        <f>COUNTIF(#REF!,'1'!A39)</f>
        <v>#REF!</v>
      </c>
      <c r="E39" s="20"/>
      <c r="F39" s="360" t="e">
        <f t="shared" si="0"/>
        <v>#REF!</v>
      </c>
      <c r="G39" s="361"/>
    </row>
    <row r="40" spans="1:8">
      <c r="A40" s="172">
        <v>39</v>
      </c>
      <c r="B40" s="214" t="s">
        <v>169</v>
      </c>
      <c r="C40" s="166" t="e">
        <f>COUNTIF(#REF!,'1'!A40)</f>
        <v>#REF!</v>
      </c>
      <c r="D40" s="166" t="e">
        <f>COUNTIF(#REF!,'1'!A40)</f>
        <v>#REF!</v>
      </c>
      <c r="E40" s="20"/>
      <c r="F40" s="284" t="e">
        <f t="shared" si="0"/>
        <v>#REF!</v>
      </c>
      <c r="G40" s="39"/>
    </row>
    <row r="41" spans="1:8">
      <c r="A41" s="172">
        <v>40</v>
      </c>
      <c r="B41" s="216" t="s">
        <v>171</v>
      </c>
      <c r="C41" s="166" t="e">
        <f>COUNTIF(#REF!,'1'!A41)</f>
        <v>#REF!</v>
      </c>
      <c r="D41" s="166" t="e">
        <f>COUNTIF(#REF!,'1'!A41)</f>
        <v>#REF!</v>
      </c>
      <c r="E41" s="20"/>
      <c r="F41" s="284" t="e">
        <f t="shared" si="0"/>
        <v>#REF!</v>
      </c>
      <c r="G41" s="39"/>
    </row>
    <row r="42" spans="1:8">
      <c r="A42" s="172">
        <v>41</v>
      </c>
      <c r="B42" s="168" t="s">
        <v>115</v>
      </c>
      <c r="C42" s="166" t="e">
        <f>COUNTIF(#REF!,'1'!A42)</f>
        <v>#REF!</v>
      </c>
      <c r="D42" s="166" t="e">
        <f>COUNTIF(#REF!,'1'!A42)</f>
        <v>#REF!</v>
      </c>
      <c r="E42" s="20"/>
      <c r="F42" s="284" t="e">
        <f t="shared" si="0"/>
        <v>#REF!</v>
      </c>
      <c r="G42" s="39"/>
    </row>
    <row r="43" spans="1:8">
      <c r="A43" s="174">
        <v>42</v>
      </c>
      <c r="B43" s="164" t="s">
        <v>117</v>
      </c>
      <c r="C43" s="166" t="e">
        <f>COUNTIF(#REF!,'1'!A43)</f>
        <v>#REF!</v>
      </c>
      <c r="D43" s="166" t="e">
        <f>COUNTIF(#REF!,'1'!A43)</f>
        <v>#REF!</v>
      </c>
      <c r="E43" s="20"/>
      <c r="F43" s="284" t="e">
        <f t="shared" si="0"/>
        <v>#REF!</v>
      </c>
      <c r="G43" s="39"/>
    </row>
    <row r="44" spans="1:8">
      <c r="A44" s="174">
        <v>43</v>
      </c>
      <c r="B44" s="170" t="s">
        <v>118</v>
      </c>
      <c r="C44" s="166" t="e">
        <f>COUNTIF(#REF!,'1'!A44)</f>
        <v>#REF!</v>
      </c>
      <c r="D44" s="166" t="e">
        <f>COUNTIF(#REF!,'1'!A44)</f>
        <v>#REF!</v>
      </c>
      <c r="E44" s="20"/>
      <c r="F44" s="284" t="e">
        <f t="shared" si="0"/>
        <v>#REF!</v>
      </c>
      <c r="G44" s="39"/>
    </row>
    <row r="45" spans="1:8">
      <c r="A45" s="174">
        <v>44</v>
      </c>
      <c r="B45" s="163" t="s">
        <v>120</v>
      </c>
      <c r="C45" s="166" t="e">
        <f>COUNTIF(#REF!,'1'!A45)</f>
        <v>#REF!</v>
      </c>
      <c r="D45" s="166" t="e">
        <f>COUNTIF(#REF!,'1'!A45)</f>
        <v>#REF!</v>
      </c>
      <c r="E45" s="20"/>
      <c r="F45" s="362" t="e">
        <f t="shared" si="0"/>
        <v>#REF!</v>
      </c>
      <c r="G45" s="363"/>
      <c r="H45" s="162"/>
    </row>
    <row r="46" spans="1:8">
      <c r="A46" s="174">
        <v>45</v>
      </c>
      <c r="B46" s="164" t="s">
        <v>136</v>
      </c>
      <c r="C46" s="166" t="e">
        <f>COUNTIF(#REF!,'1'!A46)</f>
        <v>#REF!</v>
      </c>
      <c r="D46" s="166" t="e">
        <f>COUNTIF(#REF!,'1'!A46)</f>
        <v>#REF!</v>
      </c>
      <c r="E46" s="20"/>
      <c r="F46" s="360" t="e">
        <f t="shared" si="0"/>
        <v>#REF!</v>
      </c>
      <c r="G46" s="361"/>
    </row>
    <row r="47" spans="1:8">
      <c r="A47" s="174">
        <v>46</v>
      </c>
      <c r="B47" s="164" t="s">
        <v>116</v>
      </c>
      <c r="C47" s="166" t="e">
        <f>COUNTIF(#REF!,'1'!A47)</f>
        <v>#REF!</v>
      </c>
      <c r="D47" s="166" t="e">
        <f>COUNTIF(#REF!,'1'!A47)</f>
        <v>#REF!</v>
      </c>
      <c r="E47" s="20"/>
      <c r="F47" s="284" t="e">
        <f t="shared" si="0"/>
        <v>#REF!</v>
      </c>
      <c r="G47" s="39"/>
    </row>
    <row r="48" spans="1:8">
      <c r="A48" s="174">
        <v>47</v>
      </c>
      <c r="B48" s="164" t="s">
        <v>137</v>
      </c>
      <c r="C48" s="166" t="e">
        <f>COUNTIF(#REF!,'1'!A48)</f>
        <v>#REF!</v>
      </c>
      <c r="D48" s="166" t="e">
        <f>COUNTIF(#REF!,'1'!A48)</f>
        <v>#REF!</v>
      </c>
      <c r="E48" s="20"/>
      <c r="F48" s="362" t="e">
        <f t="shared" si="0"/>
        <v>#REF!</v>
      </c>
      <c r="G48" s="363"/>
      <c r="H48" s="162"/>
    </row>
    <row r="49" spans="1:8">
      <c r="A49" s="174">
        <v>48</v>
      </c>
      <c r="B49" s="163" t="s">
        <v>121</v>
      </c>
      <c r="C49" s="166" t="e">
        <f>COUNTIF(#REF!,'1'!A49)</f>
        <v>#REF!</v>
      </c>
      <c r="D49" s="166" t="e">
        <f>COUNTIF(#REF!,'1'!A49)</f>
        <v>#REF!</v>
      </c>
      <c r="E49" s="20"/>
      <c r="F49" s="284" t="e">
        <f t="shared" si="0"/>
        <v>#REF!</v>
      </c>
      <c r="G49" s="39"/>
    </row>
    <row r="50" spans="1:8">
      <c r="A50" s="174">
        <v>49</v>
      </c>
      <c r="B50" s="163" t="s">
        <v>124</v>
      </c>
      <c r="C50" s="166" t="e">
        <f>COUNTIF(#REF!,'1'!A50)</f>
        <v>#REF!</v>
      </c>
      <c r="D50" s="166" t="e">
        <f>COUNTIF(#REF!,'1'!A50)</f>
        <v>#REF!</v>
      </c>
      <c r="E50" s="20"/>
      <c r="F50" s="284" t="e">
        <f t="shared" si="0"/>
        <v>#REF!</v>
      </c>
      <c r="G50" s="55"/>
      <c r="H50" s="55"/>
    </row>
    <row r="51" spans="1:8">
      <c r="A51" s="174">
        <v>50</v>
      </c>
      <c r="B51" s="164" t="s">
        <v>125</v>
      </c>
      <c r="C51" s="166" t="e">
        <f>COUNTIF(#REF!,'1'!A51)</f>
        <v>#REF!</v>
      </c>
      <c r="D51" s="166" t="e">
        <f>COUNTIF(#REF!,'1'!A51)</f>
        <v>#REF!</v>
      </c>
      <c r="E51" s="20"/>
      <c r="F51" s="284" t="e">
        <f t="shared" si="0"/>
        <v>#REF!</v>
      </c>
      <c r="G51" s="55"/>
      <c r="H51" s="55"/>
    </row>
    <row r="52" spans="1:8">
      <c r="A52" s="174">
        <v>51</v>
      </c>
      <c r="B52" s="164" t="s">
        <v>123</v>
      </c>
      <c r="C52" s="166" t="e">
        <f>COUNTIF(#REF!,'1'!A52)</f>
        <v>#REF!</v>
      </c>
      <c r="D52" s="166" t="e">
        <f>COUNTIF(#REF!,'1'!A52)</f>
        <v>#REF!</v>
      </c>
      <c r="E52" s="20"/>
      <c r="F52" s="284" t="e">
        <f t="shared" si="0"/>
        <v>#REF!</v>
      </c>
      <c r="G52" s="12"/>
      <c r="H52" s="12"/>
    </row>
    <row r="53" spans="1:8">
      <c r="A53" s="174">
        <v>52</v>
      </c>
      <c r="B53" s="164" t="s">
        <v>180</v>
      </c>
      <c r="C53" s="166" t="e">
        <f>COUNTIF(#REF!,'1'!A53)</f>
        <v>#REF!</v>
      </c>
      <c r="D53" s="166" t="e">
        <f>COUNTIF(#REF!,'1'!A53)</f>
        <v>#REF!</v>
      </c>
      <c r="E53" s="20"/>
      <c r="F53" s="284" t="e">
        <f t="shared" si="0"/>
        <v>#REF!</v>
      </c>
      <c r="G53" s="161"/>
      <c r="H53" s="161"/>
    </row>
    <row r="54" spans="1:8">
      <c r="A54" s="174">
        <v>53</v>
      </c>
      <c r="B54" s="163" t="s">
        <v>127</v>
      </c>
      <c r="C54" s="166" t="e">
        <f>COUNTIF(#REF!,'1'!A54)</f>
        <v>#REF!</v>
      </c>
      <c r="D54" s="166" t="e">
        <f>COUNTIF(#REF!,'1'!A54)</f>
        <v>#REF!</v>
      </c>
      <c r="E54" s="20"/>
      <c r="F54" s="284" t="e">
        <f t="shared" si="0"/>
        <v>#REF!</v>
      </c>
      <c r="G54" s="12"/>
      <c r="H54" s="12"/>
    </row>
    <row r="55" spans="1:8">
      <c r="A55" s="174">
        <v>54</v>
      </c>
      <c r="B55" s="164" t="s">
        <v>126</v>
      </c>
      <c r="C55" s="166" t="e">
        <f>COUNTIF(#REF!,'1'!A55)</f>
        <v>#REF!</v>
      </c>
      <c r="D55" s="166" t="e">
        <f>COUNTIF(#REF!,'1'!A55)</f>
        <v>#REF!</v>
      </c>
      <c r="E55" s="20"/>
      <c r="F55" s="362" t="e">
        <f t="shared" si="0"/>
        <v>#REF!</v>
      </c>
      <c r="G55" s="364"/>
      <c r="H55" s="364"/>
    </row>
    <row r="56" spans="1:8">
      <c r="A56" s="174">
        <v>55</v>
      </c>
      <c r="B56" s="163" t="s">
        <v>138</v>
      </c>
      <c r="C56" s="166" t="e">
        <f>COUNTIF(#REF!,'1'!A56)</f>
        <v>#REF!</v>
      </c>
      <c r="D56" s="166" t="e">
        <f>COUNTIF(#REF!,'1'!A56)</f>
        <v>#REF!</v>
      </c>
      <c r="E56" s="20"/>
      <c r="F56" s="284" t="e">
        <f t="shared" si="0"/>
        <v>#REF!</v>
      </c>
    </row>
    <row r="57" spans="1:8">
      <c r="A57" s="174">
        <v>56</v>
      </c>
      <c r="B57" s="164" t="s">
        <v>128</v>
      </c>
      <c r="C57" s="166" t="e">
        <f>COUNTIF(#REF!,'1'!A57)</f>
        <v>#REF!</v>
      </c>
      <c r="D57" s="166" t="e">
        <f>COUNTIF(#REF!,'1'!A57)</f>
        <v>#REF!</v>
      </c>
      <c r="E57" s="20"/>
      <c r="F57" s="284" t="e">
        <f t="shared" si="0"/>
        <v>#REF!</v>
      </c>
    </row>
    <row r="58" spans="1:8">
      <c r="A58" s="174">
        <v>57</v>
      </c>
      <c r="B58" s="163" t="s">
        <v>132</v>
      </c>
      <c r="C58" s="166" t="e">
        <f>COUNTIF(#REF!,'1'!A58)</f>
        <v>#REF!</v>
      </c>
      <c r="D58" s="166" t="e">
        <f>COUNTIF(#REF!,'1'!A58)</f>
        <v>#REF!</v>
      </c>
      <c r="E58" s="20"/>
      <c r="F58" s="284" t="e">
        <f t="shared" si="0"/>
        <v>#REF!</v>
      </c>
    </row>
    <row r="59" spans="1:8">
      <c r="A59" s="174">
        <v>58</v>
      </c>
      <c r="B59" s="163" t="s">
        <v>131</v>
      </c>
      <c r="C59" s="166" t="e">
        <f>COUNTIF(#REF!,'1'!A59)</f>
        <v>#REF!</v>
      </c>
      <c r="D59" s="166" t="e">
        <f>COUNTIF(#REF!,'1'!A59)</f>
        <v>#REF!</v>
      </c>
      <c r="E59" s="20"/>
      <c r="F59" s="362" t="e">
        <f t="shared" si="0"/>
        <v>#REF!</v>
      </c>
      <c r="G59" s="162"/>
      <c r="H59" s="162"/>
    </row>
    <row r="60" spans="1:8">
      <c r="A60" s="174">
        <v>59</v>
      </c>
      <c r="B60" s="164" t="s">
        <v>130</v>
      </c>
      <c r="C60" s="166" t="e">
        <f>COUNTIF(#REF!,'1'!A60)</f>
        <v>#REF!</v>
      </c>
      <c r="D60" s="166" t="e">
        <f>COUNTIF(#REF!,'1'!A60)</f>
        <v>#REF!</v>
      </c>
      <c r="E60" s="20"/>
      <c r="F60" s="362" t="e">
        <f t="shared" si="0"/>
        <v>#REF!</v>
      </c>
      <c r="G60" s="162"/>
      <c r="H60" s="162"/>
    </row>
    <row r="61" spans="1:8">
      <c r="A61" s="174">
        <v>60</v>
      </c>
      <c r="B61" s="163" t="s">
        <v>183</v>
      </c>
      <c r="C61" s="166" t="e">
        <f>COUNTIF(#REF!,'1'!A61)</f>
        <v>#REF!</v>
      </c>
      <c r="D61" s="166" t="e">
        <f>COUNTIF(#REF!,'1'!A61)</f>
        <v>#REF!</v>
      </c>
      <c r="E61" s="20"/>
      <c r="F61" s="284" t="e">
        <f t="shared" si="0"/>
        <v>#REF!</v>
      </c>
    </row>
    <row r="62" spans="1:8">
      <c r="A62" s="171">
        <v>61</v>
      </c>
      <c r="B62" s="163" t="s">
        <v>133</v>
      </c>
      <c r="C62" s="166" t="e">
        <f>COUNTIF(#REF!,'1'!A62)</f>
        <v>#REF!</v>
      </c>
      <c r="D62" s="166" t="e">
        <f>COUNTIF(#REF!,'1'!A62)</f>
        <v>#REF!</v>
      </c>
      <c r="E62" s="20"/>
      <c r="F62" s="284" t="e">
        <f t="shared" si="0"/>
        <v>#REF!</v>
      </c>
    </row>
    <row r="63" spans="1:8">
      <c r="A63" s="171">
        <v>62</v>
      </c>
      <c r="B63" s="248" t="s">
        <v>163</v>
      </c>
      <c r="C63" s="166" t="e">
        <f>COUNTIF(#REF!,'1'!A63)</f>
        <v>#REF!</v>
      </c>
      <c r="D63" s="166" t="e">
        <f>COUNTIF(#REF!,'1'!A63)</f>
        <v>#REF!</v>
      </c>
      <c r="E63" s="20"/>
      <c r="F63" s="360" t="e">
        <f t="shared" si="0"/>
        <v>#REF!</v>
      </c>
      <c r="G63" s="290"/>
    </row>
    <row r="64" spans="1:8">
      <c r="A64" s="171">
        <v>63</v>
      </c>
      <c r="B64" s="175" t="s">
        <v>49</v>
      </c>
      <c r="C64" s="166" t="e">
        <f>COUNTIF(#REF!,'1'!A64)</f>
        <v>#REF!</v>
      </c>
      <c r="D64" s="166" t="e">
        <f>COUNTIF(#REF!,'1'!A64)</f>
        <v>#REF!</v>
      </c>
      <c r="E64" s="20"/>
      <c r="F64" s="167" t="e">
        <f t="shared" si="0"/>
        <v>#REF!</v>
      </c>
    </row>
    <row r="65" spans="1:6">
      <c r="A65" s="171">
        <v>64</v>
      </c>
      <c r="B65" s="226" t="s">
        <v>173</v>
      </c>
      <c r="C65" s="166" t="e">
        <f>COUNTIF(#REF!,'1'!A65)</f>
        <v>#REF!</v>
      </c>
      <c r="D65" s="166" t="e">
        <f>COUNTIF(#REF!,'1'!A65)</f>
        <v>#REF!</v>
      </c>
      <c r="E65" s="20"/>
      <c r="F65" s="167" t="e">
        <f t="shared" si="0"/>
        <v>#REF!</v>
      </c>
    </row>
    <row r="66" spans="1:6">
      <c r="A66" s="171">
        <v>65</v>
      </c>
      <c r="B66" s="168"/>
      <c r="C66" s="166" t="e">
        <f>COUNTIF(#REF!,'1'!A66)</f>
        <v>#REF!</v>
      </c>
      <c r="D66" s="166" t="e">
        <f>COUNTIF(#REF!,'1'!A66)</f>
        <v>#REF!</v>
      </c>
      <c r="E66" s="20"/>
      <c r="F66" s="167" t="e">
        <f t="shared" si="0"/>
        <v>#REF!</v>
      </c>
    </row>
    <row r="67" spans="1:6">
      <c r="A67" s="171">
        <v>66</v>
      </c>
      <c r="C67" s="166" t="e">
        <f>COUNTIF(#REF!,'1'!A67)</f>
        <v>#REF!</v>
      </c>
      <c r="D67" s="166" t="e">
        <f>COUNTIF(#REF!,'1'!A67)</f>
        <v>#REF!</v>
      </c>
      <c r="E67" s="20"/>
      <c r="F67" s="167" t="e">
        <f t="shared" ref="F67:F73" si="1">C67+D67</f>
        <v>#REF!</v>
      </c>
    </row>
    <row r="68" spans="1:6">
      <c r="A68" s="171" t="s">
        <v>14</v>
      </c>
      <c r="B68" s="217"/>
      <c r="C68" s="166" t="e">
        <f>COUNTIF(#REF!,'1'!A68)</f>
        <v>#REF!</v>
      </c>
      <c r="D68" s="166" t="e">
        <f>COUNTIF(#REF!,'1'!A68)</f>
        <v>#REF!</v>
      </c>
      <c r="E68" s="20"/>
      <c r="F68" s="167" t="e">
        <f t="shared" si="1"/>
        <v>#REF!</v>
      </c>
    </row>
    <row r="69" spans="1:6">
      <c r="A69" s="20"/>
      <c r="B69" s="163"/>
      <c r="C69" s="166" t="e">
        <f>COUNTIF(#REF!,'1'!A69)</f>
        <v>#REF!</v>
      </c>
      <c r="D69" s="166" t="e">
        <f>COUNTIF(#REF!,'1'!A69)</f>
        <v>#REF!</v>
      </c>
      <c r="E69" s="20"/>
      <c r="F69" s="167" t="e">
        <f t="shared" si="1"/>
        <v>#REF!</v>
      </c>
    </row>
    <row r="70" spans="1:6">
      <c r="A70" s="20"/>
      <c r="B70" s="214"/>
      <c r="C70" s="166" t="e">
        <f>COUNTIF(#REF!,'1'!A70)</f>
        <v>#REF!</v>
      </c>
      <c r="D70" s="166" t="e">
        <f>COUNTIF(#REF!,'1'!A70)</f>
        <v>#REF!</v>
      </c>
      <c r="E70" s="20"/>
      <c r="F70" s="167" t="e">
        <f t="shared" si="1"/>
        <v>#REF!</v>
      </c>
    </row>
    <row r="71" spans="1:6">
      <c r="A71" s="20"/>
      <c r="B71" s="211"/>
      <c r="C71" s="166" t="e">
        <f>COUNTIF(#REF!,'1'!A71)</f>
        <v>#REF!</v>
      </c>
      <c r="D71" s="166" t="e">
        <f>COUNTIF(#REF!,'1'!A71)</f>
        <v>#REF!</v>
      </c>
      <c r="E71" s="20"/>
      <c r="F71" s="167" t="e">
        <f t="shared" si="1"/>
        <v>#REF!</v>
      </c>
    </row>
    <row r="72" spans="1:6">
      <c r="B72" s="211"/>
      <c r="C72" s="166" t="e">
        <f>COUNTIF(#REF!,'1'!A72)</f>
        <v>#REF!</v>
      </c>
      <c r="D72" s="166" t="e">
        <f>COUNTIF(#REF!,'1'!A72)</f>
        <v>#REF!</v>
      </c>
      <c r="E72" s="20"/>
      <c r="F72" s="167" t="e">
        <f t="shared" si="1"/>
        <v>#REF!</v>
      </c>
    </row>
    <row r="73" spans="1:6">
      <c r="C73" s="166" t="e">
        <f>COUNTIF(#REF!,'1'!A73)</f>
        <v>#REF!</v>
      </c>
      <c r="D73" s="166" t="e">
        <f>COUNTIF(#REF!,'1'!A73)</f>
        <v>#REF!</v>
      </c>
      <c r="E73" s="20"/>
      <c r="F73" s="167" t="e">
        <f t="shared" si="1"/>
        <v>#REF!</v>
      </c>
    </row>
    <row r="74" spans="1:6">
      <c r="B74" s="20"/>
    </row>
    <row r="76" spans="1:6">
      <c r="B76" s="217"/>
    </row>
    <row r="78" spans="1:6">
      <c r="B78" s="218"/>
    </row>
  </sheetData>
  <customSheetViews>
    <customSheetView guid="{82EB87CE-8784-43E8-AEB4-DB6AF423B8BB}" scale="120" fitToPage="1" topLeftCell="A34">
      <selection activeCell="B65" sqref="B65"/>
      <pageMargins left="0.75" right="0.75" top="0.5" bottom="1" header="0.5" footer="0.5"/>
      <pageSetup paperSize="5" orientation="portrait" horizontalDpi="360" verticalDpi="360" r:id="rId1"/>
      <headerFooter alignWithMargins="0"/>
    </customSheetView>
    <customSheetView guid="{F886CDBC-0D8F-4DE5-8074-C4E17C68B601}" scale="120" showPageBreaks="1" fitToPage="1" printArea="1" topLeftCell="A34">
      <selection activeCell="B65" sqref="B65"/>
      <pageMargins left="0.75" right="0.75" top="0.5" bottom="1" header="0.5" footer="0.5"/>
      <pageSetup paperSize="5" orientation="portrait" horizontalDpi="360" verticalDpi="360" r:id="rId2"/>
      <headerFooter alignWithMargins="0"/>
    </customSheetView>
  </customSheetViews>
  <phoneticPr fontId="0" type="noConversion"/>
  <pageMargins left="0.75" right="0.75" top="0.5" bottom="1" header="0.5" footer="0.5"/>
  <pageSetup paperSize="5" scale="98" orientation="portrait" horizontalDpi="360" verticalDpi="36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758"/>
  <sheetViews>
    <sheetView tabSelected="1" topLeftCell="A705" zoomScale="80" zoomScaleNormal="80" workbookViewId="0">
      <selection activeCell="C751" sqref="C751"/>
    </sheetView>
  </sheetViews>
  <sheetFormatPr defaultRowHeight="12.75"/>
  <cols>
    <col min="1" max="1" width="4" style="86" customWidth="1"/>
    <col min="2" max="2" width="5.5703125" style="86" customWidth="1"/>
    <col min="3" max="3" width="10.7109375" style="86" customWidth="1"/>
    <col min="4" max="4" width="6.85546875" style="86" customWidth="1"/>
    <col min="5" max="5" width="33.28515625" style="86" customWidth="1"/>
    <col min="6" max="6" width="8.42578125" style="86" customWidth="1"/>
    <col min="7" max="7" width="21" style="86" customWidth="1"/>
    <col min="8" max="8" width="7.7109375" style="86" customWidth="1"/>
    <col min="9" max="9" width="40.85546875" style="86" customWidth="1"/>
    <col min="10" max="10" width="7.7109375" style="86" customWidth="1"/>
    <col min="11" max="11" width="18.42578125" style="86" customWidth="1"/>
    <col min="12" max="12" width="8.7109375" style="86" hidden="1" customWidth="1"/>
    <col min="13" max="13" width="32.7109375" style="86" customWidth="1"/>
    <col min="14" max="14" width="29" style="86" hidden="1" customWidth="1"/>
    <col min="15" max="15" width="1.42578125" style="86" hidden="1" customWidth="1"/>
    <col min="16" max="16" width="2.85546875" style="86" customWidth="1"/>
    <col min="17" max="17" width="6.140625" style="86" customWidth="1"/>
    <col min="18" max="18" width="6.7109375" style="86" customWidth="1"/>
    <col min="19" max="19" width="18.42578125" style="86" customWidth="1"/>
    <col min="20" max="20" width="2.85546875" customWidth="1"/>
    <col min="21" max="21" width="6.140625" customWidth="1"/>
    <col min="22" max="22" width="5.7109375" customWidth="1"/>
    <col min="23" max="23" width="5.42578125" style="27" customWidth="1"/>
    <col min="24" max="24" width="4.7109375" customWidth="1"/>
    <col min="25" max="25" width="4.7109375" style="26" customWidth="1"/>
    <col min="26" max="26" width="4.7109375" customWidth="1"/>
  </cols>
  <sheetData>
    <row r="1" spans="2:26">
      <c r="W1" s="29"/>
      <c r="X1" s="29"/>
      <c r="Y1" s="29"/>
    </row>
    <row r="2" spans="2:26" ht="26.25" customHeight="1">
      <c r="B2" s="409" t="s">
        <v>826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33"/>
      <c r="P2" s="33"/>
      <c r="W2" s="29"/>
      <c r="X2" s="29"/>
      <c r="Y2" s="29"/>
    </row>
    <row r="3" spans="2:26" ht="21.75" customHeight="1">
      <c r="B3" s="410" t="s">
        <v>64</v>
      </c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348"/>
      <c r="P3" s="348"/>
      <c r="W3" s="29"/>
      <c r="X3" s="29"/>
      <c r="Y3" s="29"/>
    </row>
    <row r="4" spans="2:26" ht="21.75" customHeight="1">
      <c r="B4" s="410" t="s">
        <v>50</v>
      </c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348"/>
      <c r="P4" s="348"/>
      <c r="W4" s="29"/>
      <c r="X4" s="29"/>
      <c r="Y4" s="29"/>
    </row>
    <row r="5" spans="2:26" ht="21.75" customHeight="1">
      <c r="B5" s="410" t="s">
        <v>142</v>
      </c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348"/>
      <c r="P5" s="348"/>
      <c r="W5" s="29"/>
      <c r="X5" s="29"/>
      <c r="Y5" s="29"/>
    </row>
    <row r="6" spans="2:26" ht="21.75" customHeight="1">
      <c r="B6" s="410" t="s">
        <v>143</v>
      </c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410"/>
      <c r="N6" s="410"/>
      <c r="O6" s="410"/>
      <c r="P6" s="348"/>
      <c r="W6" s="29"/>
      <c r="X6" s="29"/>
      <c r="Y6" s="29"/>
    </row>
    <row r="7" spans="2:26" ht="19.5">
      <c r="B7" s="410" t="s">
        <v>146</v>
      </c>
      <c r="C7" s="410"/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0"/>
      <c r="O7" s="34"/>
      <c r="P7" s="34"/>
      <c r="W7" s="399"/>
      <c r="X7" s="399"/>
      <c r="Y7" s="29"/>
    </row>
    <row r="8" spans="2:26" ht="24" customHeight="1">
      <c r="B8" s="400" t="s">
        <v>942</v>
      </c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35"/>
      <c r="P8" s="35"/>
      <c r="W8" s="352"/>
      <c r="X8" s="352"/>
      <c r="Y8" s="29"/>
    </row>
    <row r="9" spans="2:26" ht="14.25" customHeight="1">
      <c r="B9" s="17"/>
      <c r="C9" s="17"/>
      <c r="D9" s="17"/>
      <c r="E9" s="401"/>
      <c r="F9" s="401"/>
      <c r="G9" s="77"/>
      <c r="H9" s="17"/>
      <c r="I9" s="17"/>
      <c r="J9" s="17"/>
      <c r="K9" s="17"/>
      <c r="L9" s="17"/>
      <c r="M9" s="17"/>
      <c r="N9" s="17"/>
      <c r="O9" s="17"/>
      <c r="P9" s="17"/>
      <c r="W9" s="352"/>
      <c r="X9" s="352"/>
      <c r="Y9" s="29"/>
    </row>
    <row r="10" spans="2:26" ht="18.75" thickBot="1">
      <c r="B10" s="9"/>
      <c r="C10" s="143" t="s">
        <v>34</v>
      </c>
      <c r="D10" s="101"/>
      <c r="E10" s="402"/>
      <c r="F10" s="402"/>
      <c r="G10" s="402"/>
      <c r="H10" s="353"/>
      <c r="I10" s="353"/>
      <c r="J10" s="102"/>
      <c r="K10" s="101"/>
      <c r="N10" s="103"/>
      <c r="O10" s="104"/>
      <c r="P10" s="104"/>
      <c r="W10" s="29"/>
      <c r="X10" s="29"/>
      <c r="Y10" s="29"/>
    </row>
    <row r="11" spans="2:26" ht="14.25">
      <c r="B11" s="56" t="s">
        <v>2</v>
      </c>
      <c r="C11" s="325" t="s">
        <v>3</v>
      </c>
      <c r="D11" s="403" t="s">
        <v>4</v>
      </c>
      <c r="E11" s="405" t="s">
        <v>15</v>
      </c>
      <c r="F11" s="406"/>
      <c r="G11" s="403" t="s">
        <v>16</v>
      </c>
      <c r="H11" s="403" t="s">
        <v>63</v>
      </c>
      <c r="I11" s="403" t="s">
        <v>23</v>
      </c>
      <c r="J11" s="403" t="s">
        <v>5</v>
      </c>
      <c r="K11" s="350" t="s">
        <v>6</v>
      </c>
      <c r="L11" s="105"/>
      <c r="M11" s="403" t="s">
        <v>993</v>
      </c>
      <c r="N11" s="424"/>
      <c r="O11" s="426" t="s">
        <v>38</v>
      </c>
      <c r="Q11" s="86" t="s">
        <v>32</v>
      </c>
      <c r="R11" s="86" t="s">
        <v>33</v>
      </c>
      <c r="U11" s="19" t="s">
        <v>19</v>
      </c>
      <c r="W11" s="428" t="s">
        <v>20</v>
      </c>
      <c r="X11" s="428"/>
      <c r="Y11" s="30" t="s">
        <v>21</v>
      </c>
      <c r="Z11" s="31" t="s">
        <v>26</v>
      </c>
    </row>
    <row r="12" spans="2:26" ht="15" thickBot="1">
      <c r="B12" s="57" t="s">
        <v>7</v>
      </c>
      <c r="C12" s="326" t="s">
        <v>8</v>
      </c>
      <c r="D12" s="404"/>
      <c r="E12" s="407"/>
      <c r="F12" s="408"/>
      <c r="G12" s="404"/>
      <c r="H12" s="404"/>
      <c r="I12" s="404"/>
      <c r="J12" s="404"/>
      <c r="K12" s="351" t="s">
        <v>9</v>
      </c>
      <c r="L12" s="106"/>
      <c r="M12" s="404"/>
      <c r="N12" s="425"/>
      <c r="O12" s="427"/>
      <c r="U12" t="s">
        <v>24</v>
      </c>
      <c r="V12" t="s">
        <v>37</v>
      </c>
      <c r="W12" s="32" t="s">
        <v>24</v>
      </c>
      <c r="X12" s="32" t="s">
        <v>25</v>
      </c>
      <c r="Y12" s="32" t="s">
        <v>25</v>
      </c>
      <c r="Z12" s="32" t="s">
        <v>25</v>
      </c>
    </row>
    <row r="13" spans="2:26" ht="15" customHeight="1" thickTop="1">
      <c r="B13" s="24"/>
      <c r="C13" s="25"/>
      <c r="D13" s="82"/>
      <c r="E13" s="84"/>
      <c r="F13" s="190"/>
      <c r="G13" s="192"/>
      <c r="H13" s="188"/>
      <c r="I13" s="188"/>
      <c r="J13" s="188"/>
      <c r="K13" s="331"/>
      <c r="L13" s="107"/>
      <c r="M13" s="85"/>
      <c r="N13" s="220"/>
      <c r="O13" s="126"/>
      <c r="P13" s="116"/>
      <c r="W13" s="352"/>
      <c r="X13" s="352">
        <v>30</v>
      </c>
      <c r="Y13" s="352"/>
      <c r="Z13" s="352"/>
    </row>
    <row r="14" spans="2:26" ht="18" customHeight="1">
      <c r="B14" s="195" t="s">
        <v>61</v>
      </c>
      <c r="C14" s="187" t="s">
        <v>45</v>
      </c>
      <c r="D14" s="357">
        <v>3</v>
      </c>
      <c r="E14" s="429" t="s">
        <v>78</v>
      </c>
      <c r="F14" s="430"/>
      <c r="G14" s="431" t="s">
        <v>184</v>
      </c>
      <c r="H14" s="210" t="s">
        <v>20</v>
      </c>
      <c r="I14" s="210" t="s">
        <v>241</v>
      </c>
      <c r="J14" s="434" t="s">
        <v>677</v>
      </c>
      <c r="K14" s="210" t="s">
        <v>242</v>
      </c>
      <c r="L14" s="109"/>
      <c r="M14" s="438" t="str">
        <f>VLOOKUP(Q14,'1'!$A$2:$B$66,2)</f>
        <v>Ari Wibowo, S.Si</v>
      </c>
      <c r="N14" s="436" t="e">
        <f>VLOOKUP(R14,'1'!$A$2:$B$66,2)</f>
        <v>#N/A</v>
      </c>
      <c r="O14" s="186"/>
      <c r="P14" s="116"/>
      <c r="Q14" s="86">
        <v>6</v>
      </c>
      <c r="R14" s="86" t="s">
        <v>14</v>
      </c>
      <c r="W14" s="352"/>
      <c r="X14" s="352"/>
      <c r="Y14" s="352"/>
      <c r="Z14" s="352"/>
    </row>
    <row r="15" spans="2:26" ht="18" customHeight="1">
      <c r="B15" s="16"/>
      <c r="C15" s="187" t="s">
        <v>827</v>
      </c>
      <c r="D15" s="411">
        <v>5</v>
      </c>
      <c r="E15" s="413" t="s">
        <v>78</v>
      </c>
      <c r="F15" s="414"/>
      <c r="G15" s="432"/>
      <c r="H15" s="210" t="s">
        <v>623</v>
      </c>
      <c r="I15" s="210" t="s">
        <v>625</v>
      </c>
      <c r="J15" s="435"/>
      <c r="K15" s="210" t="s">
        <v>624</v>
      </c>
      <c r="L15" s="109"/>
      <c r="M15" s="439"/>
      <c r="N15" s="437"/>
      <c r="O15" s="186"/>
      <c r="P15" s="116"/>
      <c r="Q15" s="86" t="s">
        <v>14</v>
      </c>
      <c r="R15" s="86" t="s">
        <v>14</v>
      </c>
      <c r="W15" s="352"/>
      <c r="X15" s="352"/>
      <c r="Y15" s="352"/>
      <c r="Z15" s="352"/>
    </row>
    <row r="16" spans="2:26" ht="18" customHeight="1">
      <c r="B16" s="16"/>
      <c r="C16" s="196" t="s">
        <v>828</v>
      </c>
      <c r="D16" s="412"/>
      <c r="E16" s="415"/>
      <c r="F16" s="416"/>
      <c r="G16" s="433"/>
      <c r="H16" s="210" t="s">
        <v>26</v>
      </c>
      <c r="I16" s="210" t="s">
        <v>527</v>
      </c>
      <c r="J16" s="210" t="s">
        <v>678</v>
      </c>
      <c r="K16" s="210" t="s">
        <v>526</v>
      </c>
      <c r="L16" s="109"/>
      <c r="M16" s="440"/>
      <c r="N16" s="313" t="e">
        <f>VLOOKUP(R16,'1'!$A$2:$B$66,2)</f>
        <v>#N/A</v>
      </c>
      <c r="O16" s="186"/>
      <c r="P16" s="116"/>
      <c r="Q16" s="86">
        <v>3</v>
      </c>
      <c r="R16" s="86" t="s">
        <v>14</v>
      </c>
      <c r="W16" s="352"/>
      <c r="X16" s="352"/>
      <c r="Y16" s="352"/>
      <c r="Z16" s="352"/>
    </row>
    <row r="17" spans="1:26" ht="20.100000000000001" customHeight="1">
      <c r="B17" s="16"/>
      <c r="C17" s="18"/>
      <c r="D17" s="417">
        <v>1</v>
      </c>
      <c r="E17" s="418" t="s">
        <v>661</v>
      </c>
      <c r="F17" s="370" t="s">
        <v>318</v>
      </c>
      <c r="G17" s="359" t="s">
        <v>184</v>
      </c>
      <c r="H17" s="210" t="s">
        <v>58</v>
      </c>
      <c r="I17" s="210" t="s">
        <v>660</v>
      </c>
      <c r="J17" s="210" t="s">
        <v>83</v>
      </c>
      <c r="K17" s="210" t="s">
        <v>659</v>
      </c>
      <c r="L17" s="109"/>
      <c r="M17" s="438" t="str">
        <f>VLOOKUP(Q17,'1'!$A$2:$B$66,2)</f>
        <v>Bayu Dwi Raharja, S.Kom</v>
      </c>
      <c r="N17" s="313" t="e">
        <f>VLOOKUP(R17,'1'!$A$2:$B$66,2)</f>
        <v>#N/A</v>
      </c>
      <c r="O17" s="186"/>
      <c r="P17" s="116"/>
      <c r="Q17" s="86">
        <v>15</v>
      </c>
      <c r="R17" s="86" t="s">
        <v>14</v>
      </c>
      <c r="W17" s="352"/>
      <c r="X17" s="352"/>
      <c r="Y17" s="352"/>
      <c r="Z17" s="352"/>
    </row>
    <row r="18" spans="1:26" ht="20.100000000000001" customHeight="1">
      <c r="B18" s="287"/>
      <c r="C18" s="158"/>
      <c r="D18" s="411"/>
      <c r="E18" s="419"/>
      <c r="F18" s="370" t="s">
        <v>319</v>
      </c>
      <c r="G18" s="359" t="s">
        <v>324</v>
      </c>
      <c r="H18" s="210" t="s">
        <v>58</v>
      </c>
      <c r="I18" s="210" t="s">
        <v>424</v>
      </c>
      <c r="J18" s="210" t="s">
        <v>83</v>
      </c>
      <c r="K18" s="210" t="s">
        <v>425</v>
      </c>
      <c r="L18" s="109"/>
      <c r="M18" s="439"/>
      <c r="N18" s="313" t="e">
        <f>VLOOKUP(R18,'1'!$A$2:$B$66,2)</f>
        <v>#N/A</v>
      </c>
      <c r="O18" s="186"/>
      <c r="P18" s="116"/>
      <c r="Q18" s="86">
        <v>15</v>
      </c>
      <c r="R18" s="86" t="s">
        <v>14</v>
      </c>
      <c r="W18" s="352"/>
      <c r="X18" s="352"/>
      <c r="Y18" s="352"/>
      <c r="Z18" s="352"/>
    </row>
    <row r="19" spans="1:26" ht="20.100000000000001" customHeight="1">
      <c r="B19" s="16"/>
      <c r="C19" s="289"/>
      <c r="D19" s="412"/>
      <c r="E19" s="420"/>
      <c r="F19" s="370" t="s">
        <v>320</v>
      </c>
      <c r="G19" s="359" t="s">
        <v>325</v>
      </c>
      <c r="H19" s="210" t="s">
        <v>58</v>
      </c>
      <c r="I19" s="210" t="s">
        <v>525</v>
      </c>
      <c r="J19" s="210" t="s">
        <v>83</v>
      </c>
      <c r="K19" s="210" t="s">
        <v>891</v>
      </c>
      <c r="L19" s="109"/>
      <c r="M19" s="440"/>
      <c r="N19" s="313" t="e">
        <f>VLOOKUP(R19,'1'!$A$2:$B$66,2)</f>
        <v>#N/A</v>
      </c>
      <c r="O19" s="186"/>
      <c r="P19" s="116"/>
      <c r="Q19" s="86">
        <v>15</v>
      </c>
      <c r="R19" s="86" t="s">
        <v>14</v>
      </c>
      <c r="W19" s="352"/>
      <c r="X19" s="352"/>
      <c r="Y19" s="352"/>
      <c r="Z19" s="352"/>
    </row>
    <row r="20" spans="1:26" ht="15.75" customHeight="1">
      <c r="B20" s="16"/>
      <c r="C20" s="289"/>
      <c r="D20" s="356">
        <v>5</v>
      </c>
      <c r="E20" s="418" t="s">
        <v>846</v>
      </c>
      <c r="F20" s="370" t="s">
        <v>318</v>
      </c>
      <c r="G20" s="359" t="s">
        <v>184</v>
      </c>
      <c r="H20" s="210" t="s">
        <v>196</v>
      </c>
      <c r="I20" s="210" t="s">
        <v>421</v>
      </c>
      <c r="J20" s="210" t="s">
        <v>843</v>
      </c>
      <c r="K20" s="210" t="s">
        <v>739</v>
      </c>
      <c r="L20" s="109"/>
      <c r="M20" s="438" t="str">
        <f>VLOOKUP(Q20,'1'!$A$2:$B$66,2)</f>
        <v>Aulia Budiman, S.Kom</v>
      </c>
      <c r="N20" s="313" t="e">
        <f>VLOOKUP(R20,'1'!$A$2:$B$66,2)</f>
        <v>#N/A</v>
      </c>
      <c r="O20" s="186"/>
      <c r="P20" s="116"/>
      <c r="Q20" s="86">
        <v>7</v>
      </c>
      <c r="R20" s="86" t="s">
        <v>14</v>
      </c>
      <c r="W20" s="352"/>
      <c r="X20" s="352"/>
      <c r="Y20" s="352"/>
      <c r="Z20" s="352"/>
    </row>
    <row r="21" spans="1:26" s="29" customFormat="1" ht="20.100000000000001" customHeight="1">
      <c r="A21" s="110"/>
      <c r="B21" s="287"/>
      <c r="C21" s="158"/>
      <c r="D21" s="357">
        <v>5</v>
      </c>
      <c r="E21" s="420"/>
      <c r="F21" s="370" t="s">
        <v>319</v>
      </c>
      <c r="G21" s="359" t="s">
        <v>324</v>
      </c>
      <c r="H21" s="210" t="s">
        <v>26</v>
      </c>
      <c r="I21" s="210" t="s">
        <v>243</v>
      </c>
      <c r="J21" s="210" t="s">
        <v>843</v>
      </c>
      <c r="K21" s="210" t="s">
        <v>244</v>
      </c>
      <c r="L21" s="109"/>
      <c r="M21" s="440"/>
      <c r="N21" s="313" t="e">
        <f>VLOOKUP(R21,'1'!$A$2:$B$66,2)</f>
        <v>#N/A</v>
      </c>
      <c r="O21" s="186"/>
      <c r="P21" s="116"/>
      <c r="Q21" s="86">
        <v>7</v>
      </c>
      <c r="R21" s="86" t="s">
        <v>14</v>
      </c>
      <c r="S21" s="110"/>
      <c r="W21" s="352"/>
      <c r="X21" s="352"/>
      <c r="Y21" s="352"/>
      <c r="Z21" s="352"/>
    </row>
    <row r="22" spans="1:26" ht="18" customHeight="1">
      <c r="B22" s="16"/>
      <c r="C22" s="289"/>
      <c r="D22" s="417">
        <v>5</v>
      </c>
      <c r="E22" s="418" t="s">
        <v>941</v>
      </c>
      <c r="F22" s="421" t="s">
        <v>318</v>
      </c>
      <c r="G22" s="431" t="s">
        <v>325</v>
      </c>
      <c r="H22" s="210" t="s">
        <v>193</v>
      </c>
      <c r="I22" s="210" t="s">
        <v>741</v>
      </c>
      <c r="J22" s="434" t="s">
        <v>843</v>
      </c>
      <c r="K22" s="210" t="s">
        <v>765</v>
      </c>
      <c r="L22" s="109"/>
      <c r="M22" s="438" t="str">
        <f>VLOOKUP(Q22,'1'!$A$2:$B$66,2)</f>
        <v>Avin Wimar B, S.Kom, M.Kom</v>
      </c>
      <c r="N22" s="436" t="e">
        <f>VLOOKUP(R22,'1'!$A$2:$B$66,2)</f>
        <v>#N/A</v>
      </c>
      <c r="O22" s="186"/>
      <c r="P22" s="116"/>
      <c r="Q22" s="86">
        <v>3</v>
      </c>
      <c r="R22" s="86" t="s">
        <v>14</v>
      </c>
      <c r="W22" s="352"/>
      <c r="X22" s="352"/>
      <c r="Y22" s="352"/>
      <c r="Z22" s="352"/>
    </row>
    <row r="23" spans="1:26" ht="18" customHeight="1">
      <c r="B23" s="16"/>
      <c r="C23" s="289"/>
      <c r="D23" s="411"/>
      <c r="E23" s="419"/>
      <c r="F23" s="422"/>
      <c r="G23" s="432"/>
      <c r="H23" s="210" t="s">
        <v>194</v>
      </c>
      <c r="I23" s="210" t="s">
        <v>863</v>
      </c>
      <c r="J23" s="446"/>
      <c r="K23" s="210" t="s">
        <v>864</v>
      </c>
      <c r="L23" s="109"/>
      <c r="M23" s="439"/>
      <c r="N23" s="447"/>
      <c r="O23" s="186"/>
      <c r="P23" s="116"/>
      <c r="Q23" s="86">
        <v>3</v>
      </c>
      <c r="R23" s="86" t="s">
        <v>14</v>
      </c>
      <c r="W23" s="352"/>
      <c r="X23" s="352"/>
      <c r="Y23" s="352"/>
      <c r="Z23" s="352"/>
    </row>
    <row r="24" spans="1:26" ht="18" customHeight="1">
      <c r="B24" s="16"/>
      <c r="C24" s="289"/>
      <c r="D24" s="412"/>
      <c r="E24" s="420"/>
      <c r="F24" s="422"/>
      <c r="G24" s="432"/>
      <c r="H24" s="210" t="s">
        <v>195</v>
      </c>
      <c r="I24" s="210" t="s">
        <v>315</v>
      </c>
      <c r="J24" s="446"/>
      <c r="K24" s="210" t="s">
        <v>736</v>
      </c>
      <c r="L24" s="109"/>
      <c r="M24" s="439"/>
      <c r="N24" s="447"/>
      <c r="O24" s="186"/>
      <c r="P24" s="116"/>
      <c r="Q24" s="86">
        <v>3</v>
      </c>
      <c r="R24" s="86" t="s">
        <v>14</v>
      </c>
      <c r="W24" s="352"/>
      <c r="X24" s="352"/>
      <c r="Y24" s="352"/>
      <c r="Z24" s="352"/>
    </row>
    <row r="25" spans="1:26" ht="18" customHeight="1">
      <c r="B25" s="16"/>
      <c r="C25" s="146"/>
      <c r="D25" s="354" t="s">
        <v>345</v>
      </c>
      <c r="E25" s="333" t="s">
        <v>847</v>
      </c>
      <c r="F25" s="423"/>
      <c r="G25" s="433"/>
      <c r="H25" s="210" t="s">
        <v>57</v>
      </c>
      <c r="I25" s="210" t="s">
        <v>438</v>
      </c>
      <c r="J25" s="435"/>
      <c r="K25" s="210">
        <v>2</v>
      </c>
      <c r="L25" s="109"/>
      <c r="M25" s="440"/>
      <c r="N25" s="437"/>
      <c r="O25" s="186"/>
      <c r="P25" s="116"/>
      <c r="W25" s="352"/>
      <c r="X25" s="352"/>
      <c r="Y25" s="352"/>
      <c r="Z25" s="352"/>
    </row>
    <row r="26" spans="1:26" ht="20.100000000000001" customHeight="1">
      <c r="B26" s="16"/>
      <c r="C26" s="146"/>
      <c r="D26" s="417">
        <v>7</v>
      </c>
      <c r="E26" s="418" t="s">
        <v>958</v>
      </c>
      <c r="F26" s="450"/>
      <c r="G26" s="431" t="s">
        <v>192</v>
      </c>
      <c r="H26" s="210" t="s">
        <v>193</v>
      </c>
      <c r="I26" s="210" t="s">
        <v>402</v>
      </c>
      <c r="J26" s="434" t="s">
        <v>675</v>
      </c>
      <c r="K26" s="210" t="s">
        <v>403</v>
      </c>
      <c r="L26" s="109"/>
      <c r="M26" s="438" t="str">
        <f>VLOOKUP(Q26,'1'!$A$2:$B$66,2)</f>
        <v>Randy Agung Wibowo, S.Kom</v>
      </c>
      <c r="N26" s="436" t="e">
        <f>VLOOKUP(R26,'1'!$A$2:$B$66,2)</f>
        <v>#N/A</v>
      </c>
      <c r="O26" s="186"/>
      <c r="P26" s="116"/>
      <c r="Q26" s="86">
        <v>39</v>
      </c>
      <c r="R26" s="86" t="s">
        <v>14</v>
      </c>
      <c r="W26" s="352"/>
      <c r="X26" s="352"/>
      <c r="Y26" s="352"/>
      <c r="Z26" s="352"/>
    </row>
    <row r="27" spans="1:26" ht="20.100000000000001" customHeight="1">
      <c r="B27" s="16"/>
      <c r="C27" s="146"/>
      <c r="D27" s="411"/>
      <c r="E27" s="419"/>
      <c r="F27" s="451"/>
      <c r="G27" s="432"/>
      <c r="H27" s="210" t="s">
        <v>194</v>
      </c>
      <c r="I27" s="210" t="s">
        <v>404</v>
      </c>
      <c r="J27" s="446"/>
      <c r="K27" s="210" t="s">
        <v>405</v>
      </c>
      <c r="L27" s="109"/>
      <c r="M27" s="439"/>
      <c r="N27" s="447"/>
      <c r="O27" s="186"/>
      <c r="P27" s="116"/>
      <c r="Q27" s="86" t="s">
        <v>14</v>
      </c>
      <c r="R27" s="86" t="s">
        <v>14</v>
      </c>
      <c r="W27" s="352"/>
      <c r="X27" s="352"/>
      <c r="Y27" s="352"/>
      <c r="Z27" s="352"/>
    </row>
    <row r="28" spans="1:26" ht="20.100000000000001" customHeight="1">
      <c r="B28" s="22"/>
      <c r="C28" s="146"/>
      <c r="D28" s="412"/>
      <c r="E28" s="420"/>
      <c r="F28" s="452"/>
      <c r="G28" s="433"/>
      <c r="H28" s="210" t="s">
        <v>195</v>
      </c>
      <c r="I28" s="210" t="s">
        <v>406</v>
      </c>
      <c r="J28" s="435"/>
      <c r="K28" s="210" t="s">
        <v>407</v>
      </c>
      <c r="L28" s="109"/>
      <c r="M28" s="440"/>
      <c r="N28" s="437"/>
      <c r="O28" s="186"/>
      <c r="P28" s="116"/>
      <c r="Q28" s="86" t="s">
        <v>14</v>
      </c>
      <c r="R28" s="86" t="s">
        <v>14</v>
      </c>
      <c r="W28" s="352"/>
      <c r="X28" s="352"/>
      <c r="Y28" s="352"/>
      <c r="Z28" s="352"/>
    </row>
    <row r="29" spans="1:26" ht="18" customHeight="1">
      <c r="B29" s="16"/>
      <c r="C29" s="146"/>
      <c r="D29" s="417">
        <v>7</v>
      </c>
      <c r="E29" s="442" t="s">
        <v>75</v>
      </c>
      <c r="F29" s="443"/>
      <c r="G29" s="431" t="s">
        <v>192</v>
      </c>
      <c r="H29" s="210" t="s">
        <v>196</v>
      </c>
      <c r="I29" s="210" t="s">
        <v>409</v>
      </c>
      <c r="J29" s="434" t="s">
        <v>677</v>
      </c>
      <c r="K29" s="210" t="s">
        <v>408</v>
      </c>
      <c r="L29" s="109"/>
      <c r="M29" s="438" t="str">
        <f>VLOOKUP(Q29,'1'!$A$2:$B$66,2)</f>
        <v>Hardi Santoso, S.Kom</v>
      </c>
      <c r="N29" s="436" t="e">
        <f>VLOOKUP(R29,'1'!$A$2:$B$66,2)</f>
        <v>#N/A</v>
      </c>
      <c r="O29" s="186"/>
      <c r="P29" s="116"/>
      <c r="Q29" s="86">
        <v>27</v>
      </c>
      <c r="R29" s="86" t="s">
        <v>14</v>
      </c>
      <c r="W29" s="352"/>
      <c r="X29" s="352"/>
      <c r="Y29" s="352"/>
      <c r="Z29" s="352"/>
    </row>
    <row r="30" spans="1:26" ht="18" customHeight="1">
      <c r="B30" s="16"/>
      <c r="C30" s="146"/>
      <c r="D30" s="441"/>
      <c r="E30" s="444"/>
      <c r="F30" s="445"/>
      <c r="G30" s="432"/>
      <c r="H30" s="210" t="s">
        <v>197</v>
      </c>
      <c r="I30" s="210" t="s">
        <v>348</v>
      </c>
      <c r="J30" s="446"/>
      <c r="K30" s="210">
        <v>6</v>
      </c>
      <c r="L30" s="109"/>
      <c r="M30" s="439"/>
      <c r="N30" s="447"/>
      <c r="O30" s="186"/>
      <c r="P30" s="116"/>
      <c r="Q30" s="86" t="s">
        <v>14</v>
      </c>
      <c r="R30" s="86" t="s">
        <v>14</v>
      </c>
      <c r="W30" s="352"/>
      <c r="X30" s="352"/>
      <c r="Y30" s="352"/>
      <c r="Z30" s="352"/>
    </row>
    <row r="31" spans="1:26" ht="18" customHeight="1">
      <c r="B31" s="16"/>
      <c r="C31" s="146"/>
      <c r="D31" s="355" t="s">
        <v>437</v>
      </c>
      <c r="E31" s="448" t="s">
        <v>75</v>
      </c>
      <c r="F31" s="449"/>
      <c r="G31" s="433"/>
      <c r="H31" s="210" t="s">
        <v>57</v>
      </c>
      <c r="I31" s="210" t="s">
        <v>438</v>
      </c>
      <c r="J31" s="435"/>
      <c r="K31" s="210">
        <v>5</v>
      </c>
      <c r="L31" s="109"/>
      <c r="M31" s="440"/>
      <c r="N31" s="437"/>
      <c r="O31" s="186"/>
      <c r="P31" s="116"/>
      <c r="W31" s="352"/>
      <c r="X31" s="352"/>
      <c r="Y31" s="352"/>
      <c r="Z31" s="352"/>
    </row>
    <row r="32" spans="1:26" s="29" customFormat="1" ht="15.75" customHeight="1">
      <c r="A32" s="110"/>
      <c r="B32" s="78"/>
      <c r="C32" s="148"/>
      <c r="D32" s="129"/>
      <c r="E32" s="208"/>
      <c r="F32" s="208"/>
      <c r="G32" s="359"/>
      <c r="H32" s="210"/>
      <c r="I32" s="210"/>
      <c r="J32" s="210"/>
      <c r="K32" s="210"/>
      <c r="L32" s="168"/>
      <c r="M32" s="149"/>
      <c r="N32" s="221"/>
      <c r="O32" s="219"/>
      <c r="P32" s="179"/>
      <c r="Q32" s="110"/>
      <c r="R32" s="110"/>
      <c r="S32" s="110"/>
      <c r="W32" s="352"/>
      <c r="X32" s="352"/>
      <c r="Y32" s="352"/>
      <c r="Z32" s="352"/>
    </row>
    <row r="33" spans="2:26" ht="24.75" customHeight="1">
      <c r="B33" s="16"/>
      <c r="C33" s="187" t="s">
        <v>45</v>
      </c>
      <c r="D33" s="456" t="s">
        <v>39</v>
      </c>
      <c r="E33" s="457"/>
      <c r="F33" s="457"/>
      <c r="G33" s="457"/>
      <c r="H33" s="457"/>
      <c r="I33" s="457"/>
      <c r="J33" s="457"/>
      <c r="K33" s="457"/>
      <c r="L33" s="457"/>
      <c r="M33" s="457"/>
      <c r="N33" s="457"/>
      <c r="O33" s="458"/>
      <c r="W33" s="352"/>
      <c r="X33" s="352"/>
      <c r="Y33" s="352"/>
      <c r="Z33" s="352"/>
    </row>
    <row r="34" spans="2:26" ht="18" customHeight="1">
      <c r="B34" s="6"/>
      <c r="C34" s="187" t="s">
        <v>827</v>
      </c>
      <c r="D34" s="357">
        <v>3</v>
      </c>
      <c r="E34" s="429" t="s">
        <v>78</v>
      </c>
      <c r="F34" s="430"/>
      <c r="G34" s="431" t="s">
        <v>185</v>
      </c>
      <c r="H34" s="210" t="s">
        <v>20</v>
      </c>
      <c r="I34" s="210" t="s">
        <v>240</v>
      </c>
      <c r="J34" s="434" t="s">
        <v>675</v>
      </c>
      <c r="K34" s="210" t="s">
        <v>237</v>
      </c>
      <c r="L34" s="109"/>
      <c r="M34" s="459" t="str">
        <f>VLOOKUP(Q34,'1'!$A$2:$B$66,2)</f>
        <v>Ari Wibowo, S.Si</v>
      </c>
      <c r="N34" s="436" t="e">
        <f>VLOOKUP(R34,'1'!$A$2:$B$66,2)</f>
        <v>#N/A</v>
      </c>
      <c r="O34" s="186"/>
      <c r="P34" s="116"/>
      <c r="Q34" s="86">
        <v>6</v>
      </c>
      <c r="R34" s="86" t="s">
        <v>14</v>
      </c>
      <c r="W34" s="352"/>
      <c r="X34" s="352"/>
      <c r="Y34" s="352"/>
      <c r="Z34" s="352"/>
    </row>
    <row r="35" spans="2:26" ht="18" customHeight="1">
      <c r="B35" s="6"/>
      <c r="C35" s="196" t="s">
        <v>828</v>
      </c>
      <c r="D35" s="411">
        <v>5</v>
      </c>
      <c r="E35" s="413" t="s">
        <v>78</v>
      </c>
      <c r="F35" s="414"/>
      <c r="G35" s="432"/>
      <c r="H35" s="210" t="s">
        <v>623</v>
      </c>
      <c r="I35" s="210" t="s">
        <v>627</v>
      </c>
      <c r="J35" s="446"/>
      <c r="K35" s="210" t="s">
        <v>626</v>
      </c>
      <c r="L35" s="109"/>
      <c r="M35" s="460"/>
      <c r="N35" s="447"/>
      <c r="O35" s="186"/>
      <c r="P35" s="116"/>
      <c r="Q35" s="86" t="s">
        <v>14</v>
      </c>
      <c r="R35" s="86" t="s">
        <v>14</v>
      </c>
      <c r="W35" s="352"/>
      <c r="X35" s="352"/>
      <c r="Y35" s="352"/>
      <c r="Z35" s="352"/>
    </row>
    <row r="36" spans="2:26" ht="18" customHeight="1">
      <c r="B36" s="6"/>
      <c r="C36" s="150"/>
      <c r="D36" s="412"/>
      <c r="E36" s="415"/>
      <c r="F36" s="416"/>
      <c r="G36" s="433"/>
      <c r="H36" s="210" t="s">
        <v>803</v>
      </c>
      <c r="I36" s="210" t="s">
        <v>804</v>
      </c>
      <c r="J36" s="435"/>
      <c r="K36" s="210" t="s">
        <v>892</v>
      </c>
      <c r="L36" s="109"/>
      <c r="M36" s="461"/>
      <c r="N36" s="437"/>
      <c r="O36" s="186"/>
      <c r="P36" s="116"/>
      <c r="Q36" s="86" t="s">
        <v>14</v>
      </c>
      <c r="R36" s="86" t="s">
        <v>14</v>
      </c>
      <c r="W36" s="352"/>
      <c r="X36" s="352"/>
      <c r="Y36" s="352"/>
      <c r="Z36" s="352"/>
    </row>
    <row r="37" spans="2:26" ht="18" customHeight="1">
      <c r="B37" s="16"/>
      <c r="C37" s="150"/>
      <c r="D37" s="417">
        <v>1</v>
      </c>
      <c r="E37" s="418" t="s">
        <v>662</v>
      </c>
      <c r="F37" s="371" t="s">
        <v>318</v>
      </c>
      <c r="G37" s="359" t="s">
        <v>185</v>
      </c>
      <c r="H37" s="210" t="s">
        <v>58</v>
      </c>
      <c r="I37" s="210" t="s">
        <v>672</v>
      </c>
      <c r="J37" s="210" t="s">
        <v>83</v>
      </c>
      <c r="K37" s="210" t="s">
        <v>671</v>
      </c>
      <c r="L37" s="109"/>
      <c r="M37" s="459" t="str">
        <f>VLOOKUP(Q37,'1'!$A$2:$B$66,2)</f>
        <v>Bayu Dwi Raharja, S.Kom</v>
      </c>
      <c r="N37" s="313" t="e">
        <f>VLOOKUP(R37,'1'!$A$2:$B$66,2)</f>
        <v>#N/A</v>
      </c>
      <c r="O37" s="186"/>
      <c r="P37" s="116"/>
      <c r="Q37" s="86">
        <v>15</v>
      </c>
      <c r="R37" s="86" t="s">
        <v>14</v>
      </c>
      <c r="W37" s="352"/>
      <c r="X37" s="352"/>
      <c r="Y37" s="352"/>
      <c r="Z37" s="352"/>
    </row>
    <row r="38" spans="2:26" ht="18" customHeight="1">
      <c r="B38" s="16"/>
      <c r="C38" s="150"/>
      <c r="D38" s="411"/>
      <c r="E38" s="419"/>
      <c r="F38" s="453" t="s">
        <v>319</v>
      </c>
      <c r="G38" s="431" t="s">
        <v>321</v>
      </c>
      <c r="H38" s="210" t="s">
        <v>58</v>
      </c>
      <c r="I38" s="210" t="s">
        <v>673</v>
      </c>
      <c r="J38" s="434" t="s">
        <v>83</v>
      </c>
      <c r="K38" s="210" t="s">
        <v>530</v>
      </c>
      <c r="L38" s="109"/>
      <c r="M38" s="460"/>
      <c r="N38" s="436" t="e">
        <f>VLOOKUP(R38,'1'!$A$2:$B$66,2)</f>
        <v>#N/A</v>
      </c>
      <c r="O38" s="186"/>
      <c r="P38" s="116"/>
      <c r="Q38" s="86">
        <v>15</v>
      </c>
      <c r="R38" s="86" t="s">
        <v>14</v>
      </c>
      <c r="W38" s="352"/>
      <c r="X38" s="352"/>
      <c r="Y38" s="352"/>
      <c r="Z38" s="352"/>
    </row>
    <row r="39" spans="2:26" ht="18" customHeight="1">
      <c r="B39" s="16"/>
      <c r="C39" s="1"/>
      <c r="D39" s="412"/>
      <c r="E39" s="420"/>
      <c r="F39" s="455"/>
      <c r="G39" s="433"/>
      <c r="H39" s="210" t="s">
        <v>649</v>
      </c>
      <c r="I39" s="210" t="s">
        <v>663</v>
      </c>
      <c r="J39" s="435"/>
      <c r="K39" s="210" t="s">
        <v>219</v>
      </c>
      <c r="L39" s="109"/>
      <c r="M39" s="461"/>
      <c r="N39" s="437"/>
      <c r="O39" s="186"/>
      <c r="P39" s="116"/>
      <c r="W39" s="352"/>
      <c r="X39" s="352"/>
      <c r="Y39" s="352"/>
      <c r="Z39" s="352"/>
    </row>
    <row r="40" spans="2:26" ht="27" customHeight="1">
      <c r="B40" s="6"/>
      <c r="C40" s="1"/>
      <c r="D40" s="417">
        <v>5</v>
      </c>
      <c r="E40" s="329" t="s">
        <v>846</v>
      </c>
      <c r="F40" s="371" t="s">
        <v>318</v>
      </c>
      <c r="G40" s="359" t="s">
        <v>185</v>
      </c>
      <c r="H40" s="210" t="s">
        <v>58</v>
      </c>
      <c r="I40" s="210" t="s">
        <v>725</v>
      </c>
      <c r="J40" s="210" t="s">
        <v>843</v>
      </c>
      <c r="K40" s="210" t="s">
        <v>893</v>
      </c>
      <c r="L40" s="109"/>
      <c r="M40" s="459" t="str">
        <f>VLOOKUP(Q40,'1'!$A$2:$B$66,2)</f>
        <v>Aulia Budiman, S.Kom</v>
      </c>
      <c r="N40" s="313" t="e">
        <f>VLOOKUP(R40,'1'!$A$2:$B$66,2)</f>
        <v>#N/A</v>
      </c>
      <c r="O40" s="186"/>
      <c r="P40" s="116"/>
      <c r="Q40" s="86">
        <v>7</v>
      </c>
      <c r="R40" s="86" t="s">
        <v>14</v>
      </c>
      <c r="W40" s="352"/>
      <c r="X40" s="352"/>
      <c r="Y40" s="352"/>
      <c r="Z40" s="352"/>
    </row>
    <row r="41" spans="2:26" ht="15.75" customHeight="1">
      <c r="B41" s="6"/>
      <c r="C41" s="150"/>
      <c r="D41" s="411"/>
      <c r="E41" s="418" t="s">
        <v>846</v>
      </c>
      <c r="F41" s="453" t="s">
        <v>319</v>
      </c>
      <c r="G41" s="431" t="s">
        <v>321</v>
      </c>
      <c r="H41" s="210" t="s">
        <v>58</v>
      </c>
      <c r="I41" s="210" t="s">
        <v>727</v>
      </c>
      <c r="J41" s="434" t="s">
        <v>843</v>
      </c>
      <c r="K41" s="210">
        <v>8</v>
      </c>
      <c r="L41" s="109"/>
      <c r="M41" s="460"/>
      <c r="N41" s="436" t="e">
        <f>VLOOKUP(R41,'1'!$A$2:$B$66,2)</f>
        <v>#N/A</v>
      </c>
      <c r="O41" s="186"/>
      <c r="P41" s="116"/>
      <c r="Q41" s="86">
        <v>7</v>
      </c>
      <c r="R41" s="86" t="s">
        <v>14</v>
      </c>
      <c r="W41" s="352"/>
      <c r="X41" s="352"/>
      <c r="Y41" s="352"/>
      <c r="Z41" s="352"/>
    </row>
    <row r="42" spans="2:26" ht="15.75" customHeight="1">
      <c r="B42" s="6"/>
      <c r="C42" s="1"/>
      <c r="D42" s="412"/>
      <c r="E42" s="419"/>
      <c r="F42" s="454"/>
      <c r="G42" s="432"/>
      <c r="H42" s="210" t="s">
        <v>58</v>
      </c>
      <c r="I42" s="210" t="s">
        <v>423</v>
      </c>
      <c r="J42" s="446"/>
      <c r="K42" s="210" t="s">
        <v>422</v>
      </c>
      <c r="L42" s="109"/>
      <c r="M42" s="460"/>
      <c r="N42" s="447"/>
      <c r="O42" s="186"/>
      <c r="P42" s="116"/>
      <c r="Q42" s="86">
        <v>7</v>
      </c>
      <c r="R42" s="86" t="s">
        <v>14</v>
      </c>
      <c r="W42" s="352"/>
      <c r="X42" s="352"/>
      <c r="Y42" s="352"/>
      <c r="Z42" s="352"/>
    </row>
    <row r="43" spans="2:26" ht="18" customHeight="1">
      <c r="B43" s="6"/>
      <c r="C43" s="1"/>
      <c r="D43" s="357">
        <v>5</v>
      </c>
      <c r="E43" s="420"/>
      <c r="F43" s="454"/>
      <c r="G43" s="432"/>
      <c r="H43" s="210" t="s">
        <v>26</v>
      </c>
      <c r="I43" s="210" t="s">
        <v>245</v>
      </c>
      <c r="J43" s="446"/>
      <c r="K43" s="210">
        <v>12</v>
      </c>
      <c r="L43" s="109"/>
      <c r="M43" s="460"/>
      <c r="N43" s="447"/>
      <c r="O43" s="186"/>
      <c r="P43" s="116"/>
      <c r="Q43" s="86" t="s">
        <v>14</v>
      </c>
      <c r="R43" s="86" t="s">
        <v>14</v>
      </c>
      <c r="W43" s="352"/>
      <c r="X43" s="352"/>
      <c r="Y43" s="352"/>
      <c r="Z43" s="352"/>
    </row>
    <row r="44" spans="2:26" ht="18" customHeight="1">
      <c r="B44" s="6"/>
      <c r="C44" s="150"/>
      <c r="D44" s="354" t="s">
        <v>345</v>
      </c>
      <c r="E44" s="333" t="s">
        <v>847</v>
      </c>
      <c r="F44" s="455"/>
      <c r="G44" s="433"/>
      <c r="H44" s="210" t="s">
        <v>57</v>
      </c>
      <c r="I44" s="210" t="s">
        <v>438</v>
      </c>
      <c r="J44" s="435"/>
      <c r="K44" s="210">
        <v>2</v>
      </c>
      <c r="L44" s="109"/>
      <c r="M44" s="461"/>
      <c r="N44" s="437"/>
      <c r="O44" s="186"/>
      <c r="P44" s="116"/>
      <c r="W44" s="352"/>
      <c r="X44" s="352"/>
      <c r="Y44" s="352"/>
      <c r="Z44" s="352"/>
    </row>
    <row r="45" spans="2:26" ht="18" customHeight="1">
      <c r="B45" s="6"/>
      <c r="C45" s="1"/>
      <c r="D45" s="417">
        <v>7</v>
      </c>
      <c r="E45" s="442" t="s">
        <v>75</v>
      </c>
      <c r="F45" s="443"/>
      <c r="G45" s="431" t="s">
        <v>686</v>
      </c>
      <c r="H45" s="210" t="s">
        <v>58</v>
      </c>
      <c r="I45" s="210" t="s">
        <v>410</v>
      </c>
      <c r="J45" s="210" t="s">
        <v>675</v>
      </c>
      <c r="K45" s="210" t="s">
        <v>411</v>
      </c>
      <c r="L45" s="109"/>
      <c r="M45" s="459" t="str">
        <f>VLOOKUP(Q45,'1'!$A$2:$B$66,2)</f>
        <v>Hardi Santoso, S.Kom</v>
      </c>
      <c r="N45" s="313" t="str">
        <f>VLOOKUP(R45,'1'!$A$2:$B$66,2)</f>
        <v>Agus Ristanto, A.Md</v>
      </c>
      <c r="O45" s="186"/>
      <c r="P45" s="116"/>
      <c r="Q45" s="86">
        <v>27</v>
      </c>
      <c r="R45" s="86">
        <v>63</v>
      </c>
      <c r="W45" s="352"/>
      <c r="X45" s="352"/>
      <c r="Y45" s="352"/>
      <c r="Z45" s="352"/>
    </row>
    <row r="46" spans="2:26" ht="18" customHeight="1">
      <c r="B46" s="6"/>
      <c r="C46" s="1"/>
      <c r="D46" s="412"/>
      <c r="E46" s="444"/>
      <c r="F46" s="445"/>
      <c r="G46" s="433"/>
      <c r="H46" s="210" t="s">
        <v>57</v>
      </c>
      <c r="I46" s="210" t="s">
        <v>439</v>
      </c>
      <c r="J46" s="210" t="s">
        <v>674</v>
      </c>
      <c r="K46" s="210" t="s">
        <v>440</v>
      </c>
      <c r="L46" s="109"/>
      <c r="M46" s="461"/>
      <c r="N46" s="313" t="e">
        <f>VLOOKUP(R46,'1'!$A$2:$B$66,2)</f>
        <v>#N/A</v>
      </c>
      <c r="O46" s="186"/>
      <c r="P46" s="116"/>
      <c r="Q46" s="86">
        <v>40</v>
      </c>
      <c r="R46" s="86" t="s">
        <v>14</v>
      </c>
      <c r="W46" s="352"/>
      <c r="X46" s="352"/>
      <c r="Y46" s="352"/>
      <c r="Z46" s="352"/>
    </row>
    <row r="47" spans="2:26" ht="18" customHeight="1">
      <c r="B47" s="6"/>
      <c r="C47" s="1"/>
      <c r="D47" s="354"/>
      <c r="E47" s="327"/>
      <c r="F47" s="328"/>
      <c r="G47" s="308"/>
      <c r="H47" s="334"/>
      <c r="I47" s="334"/>
      <c r="J47" s="334"/>
      <c r="K47" s="238"/>
      <c r="L47" s="109"/>
      <c r="M47" s="314"/>
      <c r="N47" s="315"/>
      <c r="O47" s="202"/>
      <c r="P47" s="116"/>
      <c r="W47" s="352"/>
      <c r="X47" s="352"/>
      <c r="Y47" s="352"/>
      <c r="Z47" s="352"/>
    </row>
    <row r="48" spans="2:26" ht="15" customHeight="1" thickBot="1">
      <c r="B48" s="249"/>
      <c r="C48" s="250"/>
      <c r="D48" s="251"/>
      <c r="E48" s="252"/>
      <c r="F48" s="253"/>
      <c r="G48" s="251"/>
      <c r="H48" s="251"/>
      <c r="I48" s="251"/>
      <c r="J48" s="251"/>
      <c r="K48" s="254"/>
      <c r="L48" s="255"/>
      <c r="M48" s="256"/>
      <c r="N48" s="257"/>
      <c r="O48" s="126"/>
      <c r="P48" s="116"/>
      <c r="W48" s="352"/>
      <c r="X48" s="352"/>
      <c r="Y48" s="352"/>
      <c r="Z48" s="352"/>
    </row>
    <row r="49" spans="1:26" ht="15" customHeight="1" thickTop="1">
      <c r="B49" s="258"/>
      <c r="C49" s="259"/>
      <c r="D49" s="260"/>
      <c r="E49" s="261"/>
      <c r="F49" s="262"/>
      <c r="G49" s="260"/>
      <c r="H49" s="260"/>
      <c r="I49" s="260"/>
      <c r="J49" s="260"/>
      <c r="K49" s="261"/>
      <c r="L49" s="263"/>
      <c r="M49" s="264"/>
      <c r="N49" s="265"/>
      <c r="O49" s="222"/>
      <c r="P49" s="116"/>
      <c r="W49" s="352"/>
      <c r="X49" s="352"/>
      <c r="Y49" s="352"/>
      <c r="Z49" s="352"/>
    </row>
    <row r="50" spans="1:26" ht="18" customHeight="1">
      <c r="B50" s="16"/>
      <c r="C50" s="151"/>
      <c r="D50" s="357">
        <v>7</v>
      </c>
      <c r="E50" s="476" t="s">
        <v>55</v>
      </c>
      <c r="F50" s="477"/>
      <c r="G50" s="359" t="s">
        <v>184</v>
      </c>
      <c r="H50" s="210" t="s">
        <v>618</v>
      </c>
      <c r="I50" s="210" t="s">
        <v>620</v>
      </c>
      <c r="J50" s="210" t="s">
        <v>675</v>
      </c>
      <c r="K50" s="210" t="s">
        <v>619</v>
      </c>
      <c r="L50" s="109"/>
      <c r="M50" s="209" t="str">
        <f>VLOOKUP(Q50,'1'!$A$2:$B$66,2)</f>
        <v>Laseri, S.Kom</v>
      </c>
      <c r="N50" s="313" t="e">
        <f>VLOOKUP(R50,'1'!$A$2:$B$66,2)</f>
        <v>#N/A</v>
      </c>
      <c r="O50" s="186"/>
      <c r="P50" s="116"/>
      <c r="Q50" s="86">
        <v>35</v>
      </c>
      <c r="R50" s="86" t="s">
        <v>14</v>
      </c>
      <c r="W50" s="352"/>
      <c r="X50" s="352"/>
      <c r="Y50" s="352"/>
      <c r="Z50" s="352"/>
    </row>
    <row r="51" spans="1:26" ht="15.75" customHeight="1">
      <c r="A51" s="165"/>
      <c r="B51" s="195" t="s">
        <v>17</v>
      </c>
      <c r="C51" s="187" t="s">
        <v>46</v>
      </c>
      <c r="D51" s="417">
        <v>1</v>
      </c>
      <c r="E51" s="418" t="s">
        <v>186</v>
      </c>
      <c r="F51" s="421" t="s">
        <v>318</v>
      </c>
      <c r="G51" s="431" t="s">
        <v>184</v>
      </c>
      <c r="H51" s="210" t="s">
        <v>20</v>
      </c>
      <c r="I51" s="210" t="s">
        <v>203</v>
      </c>
      <c r="J51" s="434" t="s">
        <v>83</v>
      </c>
      <c r="K51" s="210">
        <v>8</v>
      </c>
      <c r="L51" s="109"/>
      <c r="M51" s="438" t="str">
        <f>VLOOKUP(Q51,'1'!$A$2:$B$66,2)</f>
        <v>Dimas Pamilih, S.Kom</v>
      </c>
      <c r="N51" s="436" t="e">
        <f>VLOOKUP(R51,'1'!$A$2:$B$66,2)</f>
        <v>#N/A</v>
      </c>
      <c r="O51" s="186"/>
      <c r="P51" s="116"/>
      <c r="Q51" s="86">
        <v>62</v>
      </c>
      <c r="R51" s="86" t="s">
        <v>14</v>
      </c>
      <c r="W51" s="352"/>
      <c r="X51" s="352"/>
      <c r="Y51" s="352"/>
      <c r="Z51" s="352"/>
    </row>
    <row r="52" spans="1:26" ht="15.75" customHeight="1">
      <c r="B52" s="16"/>
      <c r="C52" s="187" t="s">
        <v>829</v>
      </c>
      <c r="D52" s="412"/>
      <c r="E52" s="420"/>
      <c r="F52" s="423"/>
      <c r="G52" s="433"/>
      <c r="H52" s="210" t="s">
        <v>21</v>
      </c>
      <c r="I52" s="210" t="s">
        <v>206</v>
      </c>
      <c r="J52" s="435"/>
      <c r="K52" s="332">
        <v>11</v>
      </c>
      <c r="L52" s="109"/>
      <c r="M52" s="440"/>
      <c r="N52" s="437"/>
      <c r="O52" s="186"/>
      <c r="P52" s="116"/>
      <c r="Q52" s="86">
        <v>62</v>
      </c>
      <c r="R52" s="86" t="s">
        <v>14</v>
      </c>
      <c r="W52" s="352"/>
      <c r="X52" s="352"/>
      <c r="Y52" s="352"/>
      <c r="Z52" s="352"/>
    </row>
    <row r="53" spans="1:26" ht="15.75" customHeight="1">
      <c r="B53" s="16"/>
      <c r="C53" s="196" t="s">
        <v>828</v>
      </c>
      <c r="D53" s="357">
        <v>1</v>
      </c>
      <c r="E53" s="372" t="s">
        <v>186</v>
      </c>
      <c r="F53" s="370"/>
      <c r="G53" s="307" t="s">
        <v>324</v>
      </c>
      <c r="H53" s="210" t="s">
        <v>26</v>
      </c>
      <c r="I53" s="210" t="s">
        <v>326</v>
      </c>
      <c r="J53" s="210" t="s">
        <v>83</v>
      </c>
      <c r="K53" s="210" t="s">
        <v>283</v>
      </c>
      <c r="L53" s="109"/>
      <c r="M53" s="311" t="str">
        <f>VLOOKUP(Q53,'1'!$A$2:$B$66,2)</f>
        <v>Bayu Dwi Raharja, S.Kom</v>
      </c>
      <c r="N53" s="313" t="e">
        <f>VLOOKUP(R53,'1'!$A$2:$B$66,2)</f>
        <v>#N/A</v>
      </c>
      <c r="O53" s="186"/>
      <c r="P53" s="116"/>
      <c r="Q53" s="86">
        <v>15</v>
      </c>
      <c r="R53" s="86" t="s">
        <v>14</v>
      </c>
      <c r="W53" s="352"/>
      <c r="X53" s="352"/>
      <c r="Y53" s="352"/>
      <c r="Z53" s="352"/>
    </row>
    <row r="54" spans="1:26" ht="15.75" customHeight="1">
      <c r="A54" s="110"/>
      <c r="B54" s="16"/>
      <c r="C54" s="151"/>
      <c r="D54" s="417">
        <v>3</v>
      </c>
      <c r="E54" s="462" t="s">
        <v>959</v>
      </c>
      <c r="F54" s="463"/>
      <c r="G54" s="431" t="s">
        <v>324</v>
      </c>
      <c r="H54" s="210" t="s">
        <v>57</v>
      </c>
      <c r="I54" s="210" t="s">
        <v>263</v>
      </c>
      <c r="J54" s="434" t="s">
        <v>675</v>
      </c>
      <c r="K54" s="210" t="s">
        <v>272</v>
      </c>
      <c r="L54" s="109"/>
      <c r="M54" s="438" t="str">
        <f>VLOOKUP(Q54,'1'!$A$2:$B$66,2)</f>
        <v>Randy Agung Wibowo, S.Kom</v>
      </c>
      <c r="N54" s="436" t="e">
        <f>VLOOKUP(R54,'1'!$A$2:$B$66,2)</f>
        <v>#N/A</v>
      </c>
      <c r="O54" s="186"/>
      <c r="P54" s="116"/>
      <c r="Q54" s="86">
        <v>39</v>
      </c>
      <c r="R54" s="86" t="s">
        <v>14</v>
      </c>
      <c r="W54" s="352"/>
      <c r="X54" s="352"/>
      <c r="Y54" s="352"/>
      <c r="Z54" s="352"/>
    </row>
    <row r="55" spans="1:26" ht="15.75" customHeight="1">
      <c r="A55" s="110"/>
      <c r="B55" s="16"/>
      <c r="C55" s="151"/>
      <c r="D55" s="411"/>
      <c r="E55" s="464"/>
      <c r="F55" s="465"/>
      <c r="G55" s="432"/>
      <c r="H55" s="210" t="s">
        <v>57</v>
      </c>
      <c r="I55" s="210" t="s">
        <v>262</v>
      </c>
      <c r="J55" s="446"/>
      <c r="K55" s="210" t="s">
        <v>270</v>
      </c>
      <c r="L55" s="109"/>
      <c r="M55" s="439"/>
      <c r="N55" s="447"/>
      <c r="O55" s="186"/>
      <c r="P55" s="116"/>
      <c r="Q55" s="86" t="s">
        <v>14</v>
      </c>
      <c r="R55" s="86" t="s">
        <v>14</v>
      </c>
      <c r="W55" s="352"/>
      <c r="X55" s="352"/>
      <c r="Y55" s="352"/>
      <c r="Z55" s="352"/>
    </row>
    <row r="56" spans="1:26" ht="15.75" customHeight="1">
      <c r="A56" s="110"/>
      <c r="B56" s="16"/>
      <c r="C56" s="151"/>
      <c r="D56" s="412"/>
      <c r="E56" s="466"/>
      <c r="F56" s="467"/>
      <c r="G56" s="433"/>
      <c r="H56" s="210" t="s">
        <v>57</v>
      </c>
      <c r="I56" s="210" t="s">
        <v>452</v>
      </c>
      <c r="J56" s="435"/>
      <c r="K56" s="210">
        <v>24</v>
      </c>
      <c r="L56" s="109"/>
      <c r="M56" s="440"/>
      <c r="N56" s="437"/>
      <c r="O56" s="186"/>
      <c r="P56" s="116"/>
      <c r="Q56" s="86" t="s">
        <v>14</v>
      </c>
      <c r="R56" s="86" t="s">
        <v>14</v>
      </c>
      <c r="W56" s="352"/>
      <c r="X56" s="352"/>
      <c r="Y56" s="352"/>
      <c r="Z56" s="352"/>
    </row>
    <row r="57" spans="1:26" ht="15.75" customHeight="1">
      <c r="A57" s="110"/>
      <c r="B57" s="16"/>
      <c r="C57" s="151"/>
      <c r="D57" s="417">
        <v>5</v>
      </c>
      <c r="E57" s="462" t="s">
        <v>651</v>
      </c>
      <c r="F57" s="463"/>
      <c r="G57" s="431" t="s">
        <v>324</v>
      </c>
      <c r="H57" s="210" t="s">
        <v>58</v>
      </c>
      <c r="I57" s="210" t="s">
        <v>738</v>
      </c>
      <c r="J57" s="210" t="s">
        <v>677</v>
      </c>
      <c r="K57" s="210">
        <v>32</v>
      </c>
      <c r="L57" s="109"/>
      <c r="M57" s="621" t="str">
        <f>VLOOKUP(Q57,'1'!$A$2:$B$66,2)</f>
        <v>Bramasto Wiryawan Y, S.T, M.MSI</v>
      </c>
      <c r="N57" s="313" t="e">
        <f>VLOOKUP(R57,'1'!$A$2:$B$66,2)</f>
        <v>#N/A</v>
      </c>
      <c r="O57" s="186"/>
      <c r="P57" s="116"/>
      <c r="Q57" s="86">
        <v>13</v>
      </c>
      <c r="R57" s="86" t="s">
        <v>14</v>
      </c>
      <c r="W57" s="352"/>
      <c r="X57" s="352"/>
      <c r="Y57" s="352"/>
      <c r="Z57" s="352"/>
    </row>
    <row r="58" spans="1:26" ht="15.75" customHeight="1">
      <c r="A58" s="110"/>
      <c r="B58" s="16"/>
      <c r="C58" s="151"/>
      <c r="D58" s="411"/>
      <c r="E58" s="464"/>
      <c r="F58" s="465"/>
      <c r="G58" s="432"/>
      <c r="H58" s="210" t="s">
        <v>58</v>
      </c>
      <c r="I58" s="210" t="s">
        <v>597</v>
      </c>
      <c r="J58" s="210" t="s">
        <v>678</v>
      </c>
      <c r="K58" s="210">
        <v>22</v>
      </c>
      <c r="L58" s="109"/>
      <c r="M58" s="622"/>
      <c r="N58" s="313" t="e">
        <f>VLOOKUP(R58,'1'!$A$2:$B$66,2)</f>
        <v>#N/A</v>
      </c>
      <c r="O58" s="186"/>
      <c r="P58" s="116"/>
      <c r="Q58" s="86">
        <v>3</v>
      </c>
      <c r="R58" s="86" t="s">
        <v>14</v>
      </c>
      <c r="W58" s="352"/>
      <c r="X58" s="352"/>
      <c r="Y58" s="352"/>
      <c r="Z58" s="352"/>
    </row>
    <row r="59" spans="1:26" ht="15.75" customHeight="1">
      <c r="A59" s="110"/>
      <c r="B59" s="16"/>
      <c r="C59" s="151"/>
      <c r="D59" s="411"/>
      <c r="E59" s="464"/>
      <c r="F59" s="465"/>
      <c r="G59" s="432"/>
      <c r="H59" s="210" t="s">
        <v>58</v>
      </c>
      <c r="I59" s="210" t="s">
        <v>535</v>
      </c>
      <c r="J59" s="210" t="s">
        <v>679</v>
      </c>
      <c r="K59" s="210">
        <v>29</v>
      </c>
      <c r="L59" s="109"/>
      <c r="M59" s="622"/>
      <c r="N59" s="313" t="e">
        <f>VLOOKUP(R59,'1'!$A$2:$B$66,2)</f>
        <v>#N/A</v>
      </c>
      <c r="O59" s="186"/>
      <c r="P59" s="116"/>
      <c r="Q59" s="86">
        <v>35</v>
      </c>
      <c r="R59" s="86" t="s">
        <v>14</v>
      </c>
      <c r="W59" s="352"/>
      <c r="X59" s="352"/>
      <c r="Y59" s="352"/>
      <c r="Z59" s="352"/>
    </row>
    <row r="60" spans="1:26" ht="15.75" customHeight="1">
      <c r="A60" s="110"/>
      <c r="B60" s="16"/>
      <c r="C60" s="151"/>
      <c r="D60" s="411"/>
      <c r="E60" s="464"/>
      <c r="F60" s="465"/>
      <c r="G60" s="432"/>
      <c r="H60" s="210" t="s">
        <v>58</v>
      </c>
      <c r="I60" s="210" t="s">
        <v>296</v>
      </c>
      <c r="J60" s="210" t="s">
        <v>682</v>
      </c>
      <c r="K60" s="210" t="s">
        <v>311</v>
      </c>
      <c r="L60" s="109"/>
      <c r="M60" s="622"/>
      <c r="N60" s="313" t="e">
        <f>VLOOKUP(R60,'1'!$A$2:$B$66,2)</f>
        <v>#N/A</v>
      </c>
      <c r="O60" s="186"/>
      <c r="P60" s="116"/>
      <c r="Q60" s="86">
        <v>19</v>
      </c>
      <c r="R60" s="86" t="s">
        <v>14</v>
      </c>
      <c r="W60" s="352"/>
      <c r="X60" s="352"/>
      <c r="Y60" s="352"/>
      <c r="Z60" s="352"/>
    </row>
    <row r="61" spans="1:26" ht="18" customHeight="1">
      <c r="B61" s="16"/>
      <c r="C61" s="151"/>
      <c r="D61" s="412"/>
      <c r="E61" s="466"/>
      <c r="F61" s="467"/>
      <c r="G61" s="433"/>
      <c r="H61" s="210" t="s">
        <v>58</v>
      </c>
      <c r="I61" s="210" t="s">
        <v>297</v>
      </c>
      <c r="J61" s="210" t="s">
        <v>683</v>
      </c>
      <c r="K61" s="210" t="s">
        <v>313</v>
      </c>
      <c r="L61" s="109"/>
      <c r="M61" s="623"/>
      <c r="N61" s="313" t="e">
        <f>VLOOKUP(R61,'1'!$A$2:$B$66,2)</f>
        <v>#N/A</v>
      </c>
      <c r="O61" s="186"/>
      <c r="P61" s="116"/>
      <c r="Q61" s="86">
        <v>28</v>
      </c>
      <c r="R61" s="86" t="s">
        <v>14</v>
      </c>
      <c r="W61" s="352"/>
      <c r="X61" s="352"/>
      <c r="Y61" s="352"/>
      <c r="Z61" s="352"/>
    </row>
    <row r="62" spans="1:26" ht="38.25" customHeight="1">
      <c r="B62" s="16"/>
      <c r="C62" s="151"/>
      <c r="D62" s="356">
        <v>3</v>
      </c>
      <c r="E62" s="468" t="s">
        <v>961</v>
      </c>
      <c r="F62" s="469"/>
      <c r="G62" s="307" t="s">
        <v>325</v>
      </c>
      <c r="H62" s="210" t="s">
        <v>803</v>
      </c>
      <c r="I62" s="210" t="s">
        <v>816</v>
      </c>
      <c r="J62" s="210" t="s">
        <v>678</v>
      </c>
      <c r="K62" s="210" t="s">
        <v>815</v>
      </c>
      <c r="L62" s="109"/>
      <c r="M62" s="209" t="str">
        <f>VLOOKUP(Q62,'1'!$A$2:$B$66,2)</f>
        <v>Agus Purwohandoko, S.Kom</v>
      </c>
      <c r="N62" s="313" t="e">
        <f>VLOOKUP(R62,'1'!$A$2:$B$66,2)</f>
        <v>#N/A</v>
      </c>
      <c r="O62" s="186"/>
      <c r="P62" s="116"/>
      <c r="Q62" s="86">
        <v>8</v>
      </c>
      <c r="R62" s="86" t="s">
        <v>14</v>
      </c>
      <c r="W62" s="352"/>
      <c r="X62" s="352"/>
      <c r="Y62" s="352"/>
      <c r="Z62" s="352"/>
    </row>
    <row r="63" spans="1:26" ht="18" customHeight="1">
      <c r="B63" s="16"/>
      <c r="C63" s="151"/>
      <c r="D63" s="417">
        <v>3</v>
      </c>
      <c r="E63" s="470" t="s">
        <v>961</v>
      </c>
      <c r="F63" s="471"/>
      <c r="G63" s="431" t="s">
        <v>325</v>
      </c>
      <c r="H63" s="210" t="s">
        <v>58</v>
      </c>
      <c r="I63" s="210" t="s">
        <v>569</v>
      </c>
      <c r="J63" s="434" t="s">
        <v>678</v>
      </c>
      <c r="K63" s="210" t="s">
        <v>331</v>
      </c>
      <c r="L63" s="109"/>
      <c r="M63" s="438" t="str">
        <f>VLOOKUP(Q63,'1'!$A$2:$B$66,2)</f>
        <v>Agus Purwohandoko, S.Kom</v>
      </c>
      <c r="N63" s="436" t="e">
        <f>VLOOKUP(R63,'1'!$A$2:$B$66,2)</f>
        <v>#N/A</v>
      </c>
      <c r="O63" s="186"/>
      <c r="P63" s="116"/>
      <c r="Q63" s="86">
        <v>8</v>
      </c>
      <c r="R63" s="86" t="s">
        <v>14</v>
      </c>
      <c r="W63" s="352"/>
      <c r="X63" s="352"/>
      <c r="Y63" s="352"/>
      <c r="Z63" s="352"/>
    </row>
    <row r="64" spans="1:26" ht="18" customHeight="1">
      <c r="B64" s="16"/>
      <c r="C64" s="151"/>
      <c r="D64" s="411"/>
      <c r="E64" s="472"/>
      <c r="F64" s="473"/>
      <c r="G64" s="432"/>
      <c r="H64" s="210" t="s">
        <v>58</v>
      </c>
      <c r="I64" s="210" t="s">
        <v>570</v>
      </c>
      <c r="J64" s="446"/>
      <c r="K64" s="210" t="s">
        <v>564</v>
      </c>
      <c r="L64" s="109"/>
      <c r="M64" s="439"/>
      <c r="N64" s="447"/>
      <c r="O64" s="186"/>
      <c r="P64" s="116"/>
      <c r="Q64" s="86">
        <v>8</v>
      </c>
      <c r="R64" s="86" t="s">
        <v>14</v>
      </c>
      <c r="W64" s="352"/>
      <c r="X64" s="352"/>
      <c r="Y64" s="352"/>
      <c r="Z64" s="352"/>
    </row>
    <row r="65" spans="2:26" ht="15.75" customHeight="1">
      <c r="B65" s="16"/>
      <c r="C65" s="151"/>
      <c r="D65" s="411"/>
      <c r="E65" s="472"/>
      <c r="F65" s="473"/>
      <c r="G65" s="432"/>
      <c r="H65" s="210" t="s">
        <v>58</v>
      </c>
      <c r="I65" s="210" t="s">
        <v>571</v>
      </c>
      <c r="J65" s="446"/>
      <c r="K65" s="210" t="s">
        <v>401</v>
      </c>
      <c r="L65" s="109"/>
      <c r="M65" s="439"/>
      <c r="N65" s="447"/>
      <c r="O65" s="186"/>
      <c r="P65" s="116"/>
      <c r="Q65" s="86">
        <v>8</v>
      </c>
      <c r="R65" s="86" t="s">
        <v>14</v>
      </c>
      <c r="V65">
        <v>34</v>
      </c>
      <c r="W65" s="352"/>
      <c r="X65" s="352"/>
      <c r="Y65" s="352"/>
      <c r="Z65" s="352"/>
    </row>
    <row r="66" spans="2:26" ht="15.75" customHeight="1">
      <c r="B66" s="16"/>
      <c r="C66" s="151"/>
      <c r="D66" s="412"/>
      <c r="E66" s="474"/>
      <c r="F66" s="475"/>
      <c r="G66" s="433"/>
      <c r="H66" s="210" t="s">
        <v>58</v>
      </c>
      <c r="I66" s="210" t="s">
        <v>609</v>
      </c>
      <c r="J66" s="435"/>
      <c r="K66" s="210" t="s">
        <v>610</v>
      </c>
      <c r="L66" s="109"/>
      <c r="M66" s="440"/>
      <c r="N66" s="437"/>
      <c r="O66" s="186"/>
      <c r="P66" s="116"/>
      <c r="Q66" s="86">
        <v>8</v>
      </c>
      <c r="R66" s="86" t="s">
        <v>14</v>
      </c>
      <c r="V66">
        <v>31</v>
      </c>
      <c r="W66" s="352"/>
      <c r="X66" s="352"/>
      <c r="Y66" s="352"/>
      <c r="Z66" s="352"/>
    </row>
    <row r="67" spans="2:26" ht="15.75" customHeight="1">
      <c r="B67" s="16"/>
      <c r="C67" s="151"/>
      <c r="D67" s="417">
        <v>1</v>
      </c>
      <c r="E67" s="442" t="s">
        <v>148</v>
      </c>
      <c r="F67" s="443"/>
      <c r="G67" s="431" t="s">
        <v>192</v>
      </c>
      <c r="H67" s="210" t="s">
        <v>26</v>
      </c>
      <c r="I67" s="210" t="s">
        <v>531</v>
      </c>
      <c r="J67" s="434" t="s">
        <v>682</v>
      </c>
      <c r="K67" s="210" t="s">
        <v>273</v>
      </c>
      <c r="L67" s="109"/>
      <c r="M67" s="438" t="str">
        <f>VLOOKUP(Q67,'1'!$A$2:$B$66,2)</f>
        <v>Achmad Zainudin, S.Ag</v>
      </c>
      <c r="N67" s="436" t="e">
        <f>VLOOKUP(R67,'1'!$A$2:$B$66,2)</f>
        <v>#N/A</v>
      </c>
      <c r="O67" s="186"/>
      <c r="P67" s="116"/>
      <c r="Q67" s="86">
        <v>1</v>
      </c>
      <c r="R67" s="86" t="s">
        <v>14</v>
      </c>
      <c r="W67" s="352"/>
      <c r="X67" s="352"/>
      <c r="Y67" s="352"/>
      <c r="Z67" s="352"/>
    </row>
    <row r="68" spans="2:26" ht="15.75" customHeight="1">
      <c r="B68" s="16"/>
      <c r="C68" s="151"/>
      <c r="D68" s="412"/>
      <c r="E68" s="444"/>
      <c r="F68" s="445"/>
      <c r="G68" s="433"/>
      <c r="H68" s="210" t="s">
        <v>21</v>
      </c>
      <c r="I68" s="210" t="s">
        <v>205</v>
      </c>
      <c r="J68" s="435"/>
      <c r="K68" s="210">
        <v>10</v>
      </c>
      <c r="L68" s="109"/>
      <c r="M68" s="440"/>
      <c r="N68" s="437"/>
      <c r="O68" s="186"/>
      <c r="P68" s="116"/>
      <c r="Q68" s="86" t="s">
        <v>14</v>
      </c>
      <c r="R68" s="86" t="s">
        <v>14</v>
      </c>
      <c r="W68" s="352"/>
      <c r="X68" s="352"/>
      <c r="Y68" s="352"/>
      <c r="Z68" s="352"/>
    </row>
    <row r="69" spans="2:26" ht="15.75" customHeight="1">
      <c r="B69" s="16"/>
      <c r="C69" s="151"/>
      <c r="D69" s="417">
        <v>1</v>
      </c>
      <c r="E69" s="442" t="s">
        <v>148</v>
      </c>
      <c r="F69" s="443"/>
      <c r="G69" s="431" t="s">
        <v>192</v>
      </c>
      <c r="H69" s="210" t="s">
        <v>58</v>
      </c>
      <c r="I69" s="210" t="s">
        <v>607</v>
      </c>
      <c r="J69" s="210" t="s">
        <v>677</v>
      </c>
      <c r="K69" s="210" t="s">
        <v>670</v>
      </c>
      <c r="L69" s="109"/>
      <c r="M69" s="438" t="str">
        <f>VLOOKUP(Q69,'1'!$A$2:$B$66,2)</f>
        <v>Yekti Handayani,  S.Pdi</v>
      </c>
      <c r="N69" s="313" t="e">
        <f>VLOOKUP(R69,'1'!$A$2:$B$66,2)</f>
        <v>#N/A</v>
      </c>
      <c r="O69" s="186"/>
      <c r="P69" s="116"/>
      <c r="Q69" s="86">
        <v>57</v>
      </c>
      <c r="R69" s="86" t="s">
        <v>14</v>
      </c>
      <c r="W69" s="352"/>
      <c r="X69" s="352"/>
      <c r="Y69" s="352"/>
      <c r="Z69" s="352"/>
    </row>
    <row r="70" spans="2:26" ht="15.75" customHeight="1">
      <c r="B70" s="16"/>
      <c r="C70" s="151"/>
      <c r="D70" s="411"/>
      <c r="E70" s="479"/>
      <c r="F70" s="480"/>
      <c r="G70" s="432"/>
      <c r="H70" s="210" t="s">
        <v>58</v>
      </c>
      <c r="I70" s="210" t="s">
        <v>533</v>
      </c>
      <c r="J70" s="210" t="s">
        <v>678</v>
      </c>
      <c r="K70" s="210">
        <v>24</v>
      </c>
      <c r="L70" s="109"/>
      <c r="M70" s="439"/>
      <c r="N70" s="313" t="e">
        <f>VLOOKUP(R70,'1'!$A$2:$B$66,2)</f>
        <v>#N/A</v>
      </c>
      <c r="O70" s="186"/>
      <c r="P70" s="116"/>
      <c r="Q70" s="86">
        <v>3</v>
      </c>
      <c r="R70" s="86" t="s">
        <v>14</v>
      </c>
      <c r="W70" s="352"/>
      <c r="X70" s="352"/>
      <c r="Y70" s="352"/>
      <c r="Z70" s="352"/>
    </row>
    <row r="71" spans="2:26" ht="15.75" customHeight="1">
      <c r="B71" s="16"/>
      <c r="C71" s="151"/>
      <c r="D71" s="412"/>
      <c r="E71" s="444"/>
      <c r="F71" s="445"/>
      <c r="G71" s="433"/>
      <c r="H71" s="210" t="s">
        <v>58</v>
      </c>
      <c r="I71" s="210" t="s">
        <v>534</v>
      </c>
      <c r="J71" s="210" t="s">
        <v>679</v>
      </c>
      <c r="K71" s="210">
        <v>24</v>
      </c>
      <c r="L71" s="109"/>
      <c r="M71" s="440"/>
      <c r="N71" s="313" t="e">
        <f>VLOOKUP(R71,'1'!$A$2:$B$66,2)</f>
        <v>#N/A</v>
      </c>
      <c r="O71" s="186"/>
      <c r="P71" s="116"/>
      <c r="Q71" s="86">
        <v>19</v>
      </c>
      <c r="R71" s="86" t="s">
        <v>14</v>
      </c>
      <c r="W71" s="352"/>
      <c r="X71" s="352"/>
      <c r="Y71" s="352"/>
      <c r="Z71" s="352"/>
    </row>
    <row r="72" spans="2:26" ht="18" customHeight="1">
      <c r="B72" s="16"/>
      <c r="C72" s="146"/>
      <c r="D72" s="359"/>
      <c r="E72" s="208"/>
      <c r="F72" s="208"/>
      <c r="G72" s="359"/>
      <c r="H72" s="359"/>
      <c r="I72" s="359"/>
      <c r="J72" s="359"/>
      <c r="K72" s="359"/>
      <c r="L72" s="109"/>
      <c r="M72" s="180"/>
      <c r="N72" s="313"/>
      <c r="O72" s="186"/>
      <c r="P72" s="116"/>
      <c r="W72" s="352"/>
      <c r="X72" s="352"/>
      <c r="Y72" s="352"/>
      <c r="Z72" s="352"/>
    </row>
    <row r="73" spans="2:26" ht="22.5" customHeight="1">
      <c r="B73" s="16"/>
      <c r="C73" s="187" t="s">
        <v>46</v>
      </c>
      <c r="D73" s="481" t="s">
        <v>39</v>
      </c>
      <c r="E73" s="482"/>
      <c r="F73" s="482"/>
      <c r="G73" s="482"/>
      <c r="H73" s="482"/>
      <c r="I73" s="482"/>
      <c r="J73" s="482"/>
      <c r="K73" s="482"/>
      <c r="L73" s="482"/>
      <c r="M73" s="482"/>
      <c r="N73" s="482"/>
      <c r="O73" s="72"/>
      <c r="P73" s="116"/>
      <c r="Q73" s="86" t="s">
        <v>14</v>
      </c>
      <c r="R73" s="86" t="s">
        <v>14</v>
      </c>
      <c r="W73" s="352"/>
      <c r="X73" s="352">
        <v>30</v>
      </c>
      <c r="Y73" s="352"/>
      <c r="Z73" s="352"/>
    </row>
    <row r="74" spans="2:26" ht="18" customHeight="1">
      <c r="B74" s="16"/>
      <c r="C74" s="187" t="s">
        <v>829</v>
      </c>
      <c r="D74" s="417">
        <v>1</v>
      </c>
      <c r="E74" s="442" t="s">
        <v>148</v>
      </c>
      <c r="F74" s="443"/>
      <c r="G74" s="431" t="s">
        <v>185</v>
      </c>
      <c r="H74" s="210" t="s">
        <v>58</v>
      </c>
      <c r="I74" s="210" t="s">
        <v>608</v>
      </c>
      <c r="J74" s="210" t="s">
        <v>675</v>
      </c>
      <c r="K74" s="210" t="s">
        <v>821</v>
      </c>
      <c r="L74" s="109"/>
      <c r="M74" s="438" t="str">
        <f>VLOOKUP(Q74,'1'!$A$2:$B$66,2)</f>
        <v>Yekti Handayani,  S.Pdi</v>
      </c>
      <c r="N74" s="313" t="e">
        <f>VLOOKUP(R74,'1'!$A$2:$B$66,2)</f>
        <v>#N/A</v>
      </c>
      <c r="O74" s="186"/>
      <c r="P74" s="116"/>
      <c r="Q74" s="86">
        <v>57</v>
      </c>
      <c r="R74" s="86" t="s">
        <v>14</v>
      </c>
      <c r="W74" s="352"/>
      <c r="X74" s="352"/>
      <c r="Y74" s="352"/>
      <c r="Z74" s="352"/>
    </row>
    <row r="75" spans="2:26" ht="18" customHeight="1">
      <c r="B75" s="16"/>
      <c r="C75" s="196" t="s">
        <v>828</v>
      </c>
      <c r="D75" s="412"/>
      <c r="E75" s="444"/>
      <c r="F75" s="445"/>
      <c r="G75" s="433"/>
      <c r="H75" s="210" t="s">
        <v>58</v>
      </c>
      <c r="I75" s="210" t="s">
        <v>684</v>
      </c>
      <c r="J75" s="210" t="s">
        <v>674</v>
      </c>
      <c r="K75" s="210">
        <v>26</v>
      </c>
      <c r="L75" s="109"/>
      <c r="M75" s="440"/>
      <c r="N75" s="313" t="e">
        <f>VLOOKUP(R75,'1'!$A$2:$B$66,2)</f>
        <v>#N/A</v>
      </c>
      <c r="O75" s="186"/>
      <c r="P75" s="116"/>
      <c r="Q75" s="86">
        <v>11</v>
      </c>
      <c r="R75" s="86" t="s">
        <v>14</v>
      </c>
      <c r="W75" s="352"/>
      <c r="X75" s="352"/>
      <c r="Y75" s="352"/>
      <c r="Z75" s="352"/>
    </row>
    <row r="76" spans="2:26" ht="15.75" customHeight="1">
      <c r="B76" s="6"/>
      <c r="C76" s="478" t="s">
        <v>144</v>
      </c>
      <c r="D76" s="417">
        <v>1</v>
      </c>
      <c r="E76" s="442" t="s">
        <v>92</v>
      </c>
      <c r="F76" s="443"/>
      <c r="G76" s="431" t="s">
        <v>185</v>
      </c>
      <c r="H76" s="210" t="s">
        <v>149</v>
      </c>
      <c r="I76" s="210" t="s">
        <v>668</v>
      </c>
      <c r="J76" s="434" t="s">
        <v>677</v>
      </c>
      <c r="K76" s="210" t="s">
        <v>667</v>
      </c>
      <c r="L76" s="109"/>
      <c r="M76" s="438" t="str">
        <f>VLOOKUP(Q76,'1'!$A$2:$B$66,2)</f>
        <v>Drs. Suko Waspodho</v>
      </c>
      <c r="N76" s="436" t="e">
        <f>VLOOKUP(R76,'1'!$A$2:$B$66,2)</f>
        <v>#N/A</v>
      </c>
      <c r="O76" s="186"/>
      <c r="P76" s="116"/>
      <c r="Q76" s="86">
        <v>23</v>
      </c>
      <c r="R76" s="86" t="s">
        <v>14</v>
      </c>
      <c r="W76" s="352"/>
      <c r="X76" s="352"/>
      <c r="Y76" s="352"/>
      <c r="Z76" s="352"/>
    </row>
    <row r="77" spans="2:26" ht="15.75" customHeight="1">
      <c r="B77" s="6"/>
      <c r="C77" s="478"/>
      <c r="D77" s="412"/>
      <c r="E77" s="444"/>
      <c r="F77" s="445"/>
      <c r="G77" s="433"/>
      <c r="H77" s="210" t="s">
        <v>58</v>
      </c>
      <c r="I77" s="210" t="s">
        <v>669</v>
      </c>
      <c r="J77" s="435"/>
      <c r="K77" s="210">
        <v>8</v>
      </c>
      <c r="L77" s="109"/>
      <c r="M77" s="440"/>
      <c r="N77" s="437"/>
      <c r="O77" s="186"/>
      <c r="P77" s="116"/>
      <c r="Q77" s="86" t="s">
        <v>14</v>
      </c>
      <c r="R77" s="86" t="s">
        <v>14</v>
      </c>
      <c r="W77" s="352"/>
      <c r="X77" s="352"/>
      <c r="Y77" s="352"/>
      <c r="Z77" s="352"/>
    </row>
    <row r="78" spans="2:26" ht="15.75" customHeight="1">
      <c r="B78" s="7"/>
      <c r="C78" s="181"/>
      <c r="D78" s="357">
        <v>7</v>
      </c>
      <c r="E78" s="476" t="s">
        <v>55</v>
      </c>
      <c r="F78" s="477"/>
      <c r="G78" s="359" t="s">
        <v>185</v>
      </c>
      <c r="H78" s="210" t="s">
        <v>57</v>
      </c>
      <c r="I78" s="210" t="s">
        <v>621</v>
      </c>
      <c r="J78" s="210" t="s">
        <v>679</v>
      </c>
      <c r="K78" s="210" t="s">
        <v>894</v>
      </c>
      <c r="L78" s="109"/>
      <c r="M78" s="209" t="str">
        <f>VLOOKUP(Q78,'1'!$A$2:$B$66,2)</f>
        <v>Laseri, S.Kom</v>
      </c>
      <c r="N78" s="313" t="e">
        <f>VLOOKUP(R78,'1'!$A$2:$B$66,2)</f>
        <v>#N/A</v>
      </c>
      <c r="O78" s="186"/>
      <c r="P78" s="116"/>
      <c r="Q78" s="86">
        <v>35</v>
      </c>
      <c r="R78" s="86" t="s">
        <v>14</v>
      </c>
      <c r="W78" s="352"/>
      <c r="X78" s="352"/>
      <c r="Y78" s="352"/>
      <c r="Z78" s="352"/>
    </row>
    <row r="79" spans="2:26" ht="15.75" customHeight="1">
      <c r="B79" s="7"/>
      <c r="C79" s="181"/>
      <c r="D79" s="417">
        <v>3</v>
      </c>
      <c r="E79" s="470" t="s">
        <v>962</v>
      </c>
      <c r="F79" s="471"/>
      <c r="G79" s="431" t="s">
        <v>984</v>
      </c>
      <c r="H79" s="210" t="s">
        <v>58</v>
      </c>
      <c r="I79" s="210" t="s">
        <v>706</v>
      </c>
      <c r="J79" s="434" t="s">
        <v>678</v>
      </c>
      <c r="K79" s="210" t="s">
        <v>895</v>
      </c>
      <c r="L79" s="109"/>
      <c r="M79" s="438" t="str">
        <f>VLOOKUP(Q79,'1'!$A$2:$B$66,2)</f>
        <v>Agus Purwohandoko, S.Kom</v>
      </c>
      <c r="N79" s="436" t="e">
        <f>VLOOKUP(R79,'1'!$A$2:$B$66,2)</f>
        <v>#N/A</v>
      </c>
      <c r="O79" s="186"/>
      <c r="P79" s="116"/>
      <c r="Q79" s="86">
        <v>8</v>
      </c>
      <c r="R79" s="86" t="s">
        <v>14</v>
      </c>
      <c r="W79" s="352"/>
      <c r="X79" s="352"/>
      <c r="Y79" s="352"/>
      <c r="Z79" s="352"/>
    </row>
    <row r="80" spans="2:26" ht="15.75" customHeight="1">
      <c r="B80" s="7"/>
      <c r="C80" s="181"/>
      <c r="D80" s="411"/>
      <c r="E80" s="472"/>
      <c r="F80" s="473"/>
      <c r="G80" s="432"/>
      <c r="H80" s="210" t="s">
        <v>58</v>
      </c>
      <c r="I80" s="210" t="s">
        <v>694</v>
      </c>
      <c r="J80" s="446"/>
      <c r="K80" s="210">
        <v>16</v>
      </c>
      <c r="L80" s="109"/>
      <c r="M80" s="439"/>
      <c r="N80" s="447"/>
      <c r="O80" s="186"/>
      <c r="P80" s="116"/>
      <c r="Q80" s="86">
        <v>8</v>
      </c>
      <c r="R80" s="86" t="s">
        <v>14</v>
      </c>
      <c r="W80" s="352"/>
      <c r="X80" s="352"/>
      <c r="Y80" s="352"/>
      <c r="Z80" s="352"/>
    </row>
    <row r="81" spans="2:26" ht="15.75" customHeight="1">
      <c r="B81" s="7"/>
      <c r="C81" s="181"/>
      <c r="D81" s="412"/>
      <c r="E81" s="474"/>
      <c r="F81" s="475"/>
      <c r="G81" s="433"/>
      <c r="H81" s="210" t="s">
        <v>58</v>
      </c>
      <c r="I81" s="210" t="s">
        <v>612</v>
      </c>
      <c r="J81" s="435"/>
      <c r="K81" s="210" t="s">
        <v>611</v>
      </c>
      <c r="L81" s="109"/>
      <c r="M81" s="440"/>
      <c r="N81" s="437"/>
      <c r="O81" s="186"/>
      <c r="P81" s="116"/>
      <c r="Q81" s="86">
        <v>8</v>
      </c>
      <c r="R81" s="86" t="s">
        <v>14</v>
      </c>
      <c r="W81" s="352"/>
      <c r="X81" s="352"/>
      <c r="Y81" s="352"/>
      <c r="Z81" s="352"/>
    </row>
    <row r="82" spans="2:26" ht="36" customHeight="1">
      <c r="B82" s="7"/>
      <c r="C82" s="181"/>
      <c r="D82" s="356">
        <v>3</v>
      </c>
      <c r="E82" s="468" t="s">
        <v>963</v>
      </c>
      <c r="F82" s="469"/>
      <c r="G82" s="307" t="s">
        <v>984</v>
      </c>
      <c r="H82" s="210" t="s">
        <v>803</v>
      </c>
      <c r="I82" s="210" t="s">
        <v>814</v>
      </c>
      <c r="J82" s="210" t="s">
        <v>678</v>
      </c>
      <c r="K82" s="210" t="s">
        <v>813</v>
      </c>
      <c r="L82" s="109"/>
      <c r="M82" s="311" t="str">
        <f>VLOOKUP(Q82,'1'!$A$2:$B$66,2)</f>
        <v>Agus Purwohandoko, S.Kom</v>
      </c>
      <c r="N82" s="313" t="e">
        <f>VLOOKUP(R82,'1'!$A$2:$B$66,2)</f>
        <v>#N/A</v>
      </c>
      <c r="O82" s="186"/>
      <c r="P82" s="116"/>
      <c r="Q82" s="86">
        <v>8</v>
      </c>
      <c r="R82" s="86" t="s">
        <v>14</v>
      </c>
      <c r="W82" s="352"/>
      <c r="X82" s="352"/>
      <c r="Y82" s="352"/>
      <c r="Z82" s="352"/>
    </row>
    <row r="83" spans="2:26" ht="15.75" customHeight="1">
      <c r="B83" s="6"/>
      <c r="C83" s="150"/>
      <c r="D83" s="417">
        <v>1</v>
      </c>
      <c r="E83" s="418" t="s">
        <v>154</v>
      </c>
      <c r="F83" s="483" t="s">
        <v>318</v>
      </c>
      <c r="G83" s="431" t="s">
        <v>185</v>
      </c>
      <c r="H83" s="210" t="s">
        <v>20</v>
      </c>
      <c r="I83" s="210" t="s">
        <v>204</v>
      </c>
      <c r="J83" s="434" t="s">
        <v>83</v>
      </c>
      <c r="K83" s="210">
        <v>3</v>
      </c>
      <c r="L83" s="109"/>
      <c r="M83" s="438" t="str">
        <f>VLOOKUP(Q83,'1'!$A$2:$B$66,2)</f>
        <v>Dimas Pamilih, S.Kom</v>
      </c>
      <c r="N83" s="436" t="e">
        <f>VLOOKUP(R83,'1'!$A$2:$B$66,2)</f>
        <v>#N/A</v>
      </c>
      <c r="O83" s="186"/>
      <c r="P83" s="116"/>
      <c r="Q83" s="86">
        <v>62</v>
      </c>
      <c r="R83" s="86" t="s">
        <v>14</v>
      </c>
      <c r="W83" s="352"/>
      <c r="X83" s="352"/>
      <c r="Y83" s="352"/>
      <c r="Z83" s="352"/>
    </row>
    <row r="84" spans="2:26" ht="15.75" customHeight="1">
      <c r="B84" s="6"/>
      <c r="C84" s="150"/>
      <c r="D84" s="412"/>
      <c r="E84" s="420"/>
      <c r="F84" s="484"/>
      <c r="G84" s="433"/>
      <c r="H84" s="210" t="s">
        <v>21</v>
      </c>
      <c r="I84" s="210" t="s">
        <v>207</v>
      </c>
      <c r="J84" s="435"/>
      <c r="K84" s="210">
        <v>6</v>
      </c>
      <c r="L84" s="109"/>
      <c r="M84" s="440"/>
      <c r="N84" s="437"/>
      <c r="O84" s="186"/>
      <c r="P84" s="116"/>
      <c r="Q84" s="86">
        <v>62</v>
      </c>
      <c r="R84" s="86" t="s">
        <v>14</v>
      </c>
      <c r="W84" s="352"/>
      <c r="X84" s="352"/>
      <c r="Y84" s="352"/>
      <c r="Z84" s="352"/>
    </row>
    <row r="85" spans="2:26" ht="19.5" customHeight="1">
      <c r="B85" s="6"/>
      <c r="C85" s="181"/>
      <c r="D85" s="357">
        <v>1</v>
      </c>
      <c r="E85" s="372" t="s">
        <v>154</v>
      </c>
      <c r="F85" s="370" t="s">
        <v>318</v>
      </c>
      <c r="G85" s="359" t="s">
        <v>321</v>
      </c>
      <c r="H85" s="210" t="s">
        <v>26</v>
      </c>
      <c r="I85" s="210" t="s">
        <v>529</v>
      </c>
      <c r="J85" s="210" t="s">
        <v>83</v>
      </c>
      <c r="K85" s="210" t="s">
        <v>528</v>
      </c>
      <c r="L85" s="109"/>
      <c r="M85" s="311" t="str">
        <f>VLOOKUP(Q85,'1'!$A$2:$B$66,2)</f>
        <v>Bayu Dwi Raharja, S.Kom</v>
      </c>
      <c r="N85" s="313" t="e">
        <f>VLOOKUP(R85,'1'!$A$2:$B$66,2)</f>
        <v>#N/A</v>
      </c>
      <c r="O85" s="186"/>
      <c r="P85" s="116"/>
      <c r="Q85" s="86">
        <v>15</v>
      </c>
      <c r="R85" s="86" t="s">
        <v>14</v>
      </c>
      <c r="W85" s="352"/>
      <c r="X85" s="352"/>
      <c r="Y85" s="352"/>
      <c r="Z85" s="352"/>
    </row>
    <row r="86" spans="2:26" ht="19.5" customHeight="1">
      <c r="B86" s="7"/>
      <c r="C86" s="181"/>
      <c r="D86" s="417">
        <v>1</v>
      </c>
      <c r="E86" s="442" t="s">
        <v>148</v>
      </c>
      <c r="F86" s="443"/>
      <c r="G86" s="431" t="s">
        <v>686</v>
      </c>
      <c r="H86" s="210" t="s">
        <v>26</v>
      </c>
      <c r="I86" s="210" t="s">
        <v>208</v>
      </c>
      <c r="J86" s="434" t="s">
        <v>677</v>
      </c>
      <c r="K86" s="210">
        <v>16</v>
      </c>
      <c r="L86" s="109"/>
      <c r="M86" s="438" t="str">
        <f>VLOOKUP(Q86,'1'!$A$2:$B$66,2)</f>
        <v>Achmad Zainudin, S.Ag</v>
      </c>
      <c r="N86" s="436" t="str">
        <f>VLOOKUP(R86,'1'!$A$2:$B$66,2)</f>
        <v>Bebas Widada, S.Si, M.Kom</v>
      </c>
      <c r="O86" s="186"/>
      <c r="P86" s="116"/>
      <c r="Q86" s="86">
        <v>1</v>
      </c>
      <c r="R86" s="86">
        <v>14</v>
      </c>
      <c r="W86" s="352"/>
      <c r="X86" s="352"/>
      <c r="Y86" s="352"/>
      <c r="Z86" s="352"/>
    </row>
    <row r="87" spans="2:26" ht="19.5" customHeight="1">
      <c r="B87" s="7"/>
      <c r="C87" s="181"/>
      <c r="D87" s="412"/>
      <c r="E87" s="444"/>
      <c r="F87" s="445"/>
      <c r="G87" s="433"/>
      <c r="H87" s="210" t="s">
        <v>806</v>
      </c>
      <c r="I87" s="210" t="s">
        <v>805</v>
      </c>
      <c r="J87" s="435"/>
      <c r="K87" s="210" t="s">
        <v>807</v>
      </c>
      <c r="L87" s="109"/>
      <c r="M87" s="440"/>
      <c r="N87" s="437"/>
      <c r="O87" s="186"/>
      <c r="P87" s="116"/>
      <c r="Q87" s="86" t="s">
        <v>14</v>
      </c>
      <c r="R87" s="86" t="s">
        <v>14</v>
      </c>
      <c r="W87" s="352"/>
      <c r="X87" s="352"/>
      <c r="Y87" s="352"/>
      <c r="Z87" s="352"/>
    </row>
    <row r="88" spans="2:26" ht="19.5" customHeight="1">
      <c r="B88" s="7"/>
      <c r="C88" s="181"/>
      <c r="D88" s="417">
        <v>3</v>
      </c>
      <c r="E88" s="462" t="s">
        <v>960</v>
      </c>
      <c r="F88" s="463"/>
      <c r="G88" s="431" t="s">
        <v>686</v>
      </c>
      <c r="H88" s="210" t="s">
        <v>57</v>
      </c>
      <c r="I88" s="210" t="s">
        <v>740</v>
      </c>
      <c r="J88" s="434" t="s">
        <v>678</v>
      </c>
      <c r="K88" s="210">
        <v>25</v>
      </c>
      <c r="L88" s="109"/>
      <c r="M88" s="438" t="str">
        <f>VLOOKUP(Q88,'1'!$A$2:$B$66,2)</f>
        <v>Randy Agung Wibowo, S.Kom</v>
      </c>
      <c r="N88" s="436" t="e">
        <f>VLOOKUP(R88,'1'!$A$2:$B$66,2)</f>
        <v>#N/A</v>
      </c>
      <c r="O88" s="186"/>
      <c r="P88" s="116"/>
      <c r="Q88" s="86">
        <v>39</v>
      </c>
      <c r="R88" s="86" t="s">
        <v>14</v>
      </c>
      <c r="W88" s="352"/>
      <c r="X88" s="352"/>
      <c r="Y88" s="352"/>
      <c r="Z88" s="352"/>
    </row>
    <row r="89" spans="2:26" ht="20.25" customHeight="1">
      <c r="B89" s="6"/>
      <c r="C89" s="150"/>
      <c r="D89" s="412"/>
      <c r="E89" s="466"/>
      <c r="F89" s="467"/>
      <c r="G89" s="433"/>
      <c r="H89" s="210" t="s">
        <v>57</v>
      </c>
      <c r="I89" s="210" t="s">
        <v>802</v>
      </c>
      <c r="J89" s="435"/>
      <c r="K89" s="210" t="s">
        <v>896</v>
      </c>
      <c r="L89" s="109"/>
      <c r="M89" s="440"/>
      <c r="N89" s="437"/>
      <c r="O89" s="186"/>
      <c r="P89" s="116"/>
      <c r="Q89" s="86" t="s">
        <v>14</v>
      </c>
      <c r="R89" s="86" t="s">
        <v>14</v>
      </c>
      <c r="W89" s="352"/>
      <c r="X89" s="352"/>
      <c r="Y89" s="352"/>
      <c r="Z89" s="352"/>
    </row>
    <row r="90" spans="2:26" ht="22.5" customHeight="1">
      <c r="B90" s="6"/>
      <c r="C90" s="150"/>
      <c r="D90" s="417">
        <v>5</v>
      </c>
      <c r="E90" s="485" t="s">
        <v>650</v>
      </c>
      <c r="F90" s="486"/>
      <c r="G90" s="431" t="s">
        <v>686</v>
      </c>
      <c r="H90" s="210" t="s">
        <v>58</v>
      </c>
      <c r="I90" s="210" t="s">
        <v>316</v>
      </c>
      <c r="J90" s="210" t="s">
        <v>675</v>
      </c>
      <c r="K90" s="210">
        <v>20</v>
      </c>
      <c r="L90" s="109"/>
      <c r="M90" s="565" t="str">
        <f>VLOOKUP(Q90,'1'!$A$2:$B$66,2)</f>
        <v>Bramasto Wiryawan Y, S.T, M.MSI</v>
      </c>
      <c r="N90" s="313" t="e">
        <f>VLOOKUP(R90,'1'!$A$2:$B$66,2)</f>
        <v>#N/A</v>
      </c>
      <c r="O90" s="186"/>
      <c r="P90" s="116"/>
      <c r="Q90" s="86">
        <v>13</v>
      </c>
      <c r="R90" s="86" t="s">
        <v>14</v>
      </c>
      <c r="W90" s="352"/>
      <c r="X90" s="352"/>
      <c r="Y90" s="352"/>
      <c r="Z90" s="352"/>
    </row>
    <row r="91" spans="2:26" ht="19.5" customHeight="1">
      <c r="B91" s="6"/>
      <c r="C91" s="150"/>
      <c r="D91" s="412"/>
      <c r="E91" s="487"/>
      <c r="F91" s="488"/>
      <c r="G91" s="433"/>
      <c r="H91" s="210" t="s">
        <v>58</v>
      </c>
      <c r="I91" s="210" t="s">
        <v>652</v>
      </c>
      <c r="J91" s="210" t="s">
        <v>674</v>
      </c>
      <c r="K91" s="210" t="s">
        <v>897</v>
      </c>
      <c r="L91" s="109"/>
      <c r="M91" s="566"/>
      <c r="N91" s="313" t="e">
        <f>VLOOKUP(R91,'1'!$A$2:$B$66,2)</f>
        <v>#N/A</v>
      </c>
      <c r="O91" s="186"/>
      <c r="P91" s="116"/>
      <c r="Q91" s="86">
        <v>11</v>
      </c>
      <c r="R91" s="86" t="s">
        <v>14</v>
      </c>
      <c r="W91" s="352"/>
      <c r="X91" s="352"/>
      <c r="Y91" s="352"/>
      <c r="Z91" s="352"/>
    </row>
    <row r="92" spans="2:26" ht="15.75" customHeight="1">
      <c r="B92" s="7"/>
      <c r="C92" s="156"/>
      <c r="D92" s="359"/>
      <c r="E92" s="208"/>
      <c r="F92" s="208"/>
      <c r="G92" s="359"/>
      <c r="H92" s="210"/>
      <c r="I92" s="210"/>
      <c r="J92" s="210"/>
      <c r="K92" s="210"/>
      <c r="L92" s="109"/>
      <c r="M92" s="180"/>
      <c r="N92" s="313"/>
      <c r="O92" s="186"/>
      <c r="P92" s="116"/>
      <c r="W92" s="352"/>
      <c r="X92" s="352"/>
      <c r="Y92" s="352"/>
      <c r="Z92" s="352"/>
    </row>
    <row r="93" spans="2:26" ht="15.75" thickBot="1">
      <c r="B93" s="98"/>
      <c r="C93" s="99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224"/>
      <c r="O93" s="223"/>
      <c r="P93" s="109"/>
      <c r="Q93" s="86" t="s">
        <v>14</v>
      </c>
      <c r="R93" s="86" t="s">
        <v>14</v>
      </c>
      <c r="W93" s="352"/>
      <c r="X93" s="352"/>
      <c r="Y93" s="352"/>
      <c r="Z93" s="352"/>
    </row>
    <row r="94" spans="2:26" ht="15.75">
      <c r="B94" s="13"/>
      <c r="C94" s="47"/>
      <c r="D94" s="42"/>
      <c r="E94" s="48"/>
      <c r="F94" s="48"/>
      <c r="G94" s="42"/>
      <c r="H94" s="49"/>
      <c r="I94" s="49"/>
      <c r="J94" s="49"/>
      <c r="K94" s="49"/>
      <c r="L94" s="114"/>
      <c r="M94" s="62"/>
      <c r="N94" s="62"/>
      <c r="O94" s="115"/>
      <c r="P94" s="116"/>
      <c r="Q94" s="86" t="s">
        <v>14</v>
      </c>
      <c r="R94" s="86" t="s">
        <v>14</v>
      </c>
      <c r="W94" s="352">
        <v>16</v>
      </c>
      <c r="X94" s="352"/>
      <c r="Y94" s="352"/>
      <c r="Z94" s="352">
        <v>12</v>
      </c>
    </row>
    <row r="95" spans="2:26" ht="23.25">
      <c r="B95" s="71"/>
      <c r="C95" s="50"/>
      <c r="D95" s="44"/>
      <c r="E95" s="45"/>
      <c r="F95" s="45"/>
      <c r="G95" s="44"/>
      <c r="H95" s="51"/>
      <c r="I95" s="51"/>
      <c r="J95" s="51"/>
      <c r="K95" s="51"/>
      <c r="L95" s="109"/>
      <c r="M95" s="63"/>
      <c r="N95" s="63"/>
      <c r="O95" s="116"/>
      <c r="P95" s="116"/>
      <c r="Q95" s="86" t="s">
        <v>14</v>
      </c>
      <c r="R95" s="86" t="s">
        <v>14</v>
      </c>
      <c r="W95" s="352"/>
      <c r="X95" s="352"/>
      <c r="Y95" s="352"/>
      <c r="Z95" s="352"/>
    </row>
    <row r="96" spans="2:26" ht="15.75" customHeight="1">
      <c r="Q96" s="86" t="s">
        <v>14</v>
      </c>
      <c r="R96" s="86" t="s">
        <v>14</v>
      </c>
      <c r="W96" s="352"/>
      <c r="X96" s="352"/>
      <c r="Y96" s="352"/>
      <c r="Z96" s="352"/>
    </row>
    <row r="97" spans="1:26" ht="15.75">
      <c r="B97" s="2"/>
      <c r="C97" s="50"/>
      <c r="D97" s="44"/>
      <c r="E97" s="45"/>
      <c r="F97" s="45"/>
      <c r="G97" s="44"/>
      <c r="H97" s="51"/>
      <c r="I97" s="51"/>
      <c r="J97" s="51"/>
      <c r="K97" s="51"/>
      <c r="L97" s="109"/>
      <c r="M97" s="63"/>
      <c r="N97" s="63"/>
      <c r="O97" s="116"/>
      <c r="P97" s="116"/>
      <c r="Q97" s="86" t="s">
        <v>14</v>
      </c>
      <c r="R97" s="86" t="s">
        <v>14</v>
      </c>
      <c r="S97" s="109"/>
      <c r="W97" s="352"/>
      <c r="X97" s="352"/>
      <c r="Y97" s="352"/>
      <c r="Z97" s="352"/>
    </row>
    <row r="98" spans="1:26" ht="15.75">
      <c r="B98" s="2"/>
      <c r="C98" s="50"/>
      <c r="D98" s="44"/>
      <c r="E98" s="45"/>
      <c r="F98" s="45"/>
      <c r="G98" s="44"/>
      <c r="H98" s="51"/>
      <c r="I98" s="51"/>
      <c r="J98" s="51"/>
      <c r="K98" s="51"/>
      <c r="L98" s="109"/>
      <c r="M98" s="63"/>
      <c r="N98" s="63"/>
      <c r="O98" s="116"/>
      <c r="P98" s="116"/>
      <c r="Q98" s="86" t="s">
        <v>14</v>
      </c>
      <c r="R98" s="86" t="s">
        <v>14</v>
      </c>
      <c r="S98" s="109"/>
      <c r="W98" s="352"/>
      <c r="X98" s="352"/>
      <c r="Y98" s="352"/>
      <c r="Z98" s="352"/>
    </row>
    <row r="99" spans="1:26" ht="19.5" thickBot="1">
      <c r="B99" s="21"/>
      <c r="C99" s="142" t="s">
        <v>35</v>
      </c>
      <c r="D99" s="3"/>
      <c r="E99" s="10"/>
      <c r="F99" s="2"/>
      <c r="G99" s="3"/>
      <c r="H99" s="3"/>
      <c r="I99" s="3"/>
      <c r="J99" s="3"/>
      <c r="K99" s="3"/>
      <c r="M99" s="64"/>
      <c r="N99" s="103"/>
      <c r="O99" s="116"/>
      <c r="P99" s="116"/>
      <c r="Q99" s="86" t="s">
        <v>14</v>
      </c>
      <c r="R99" s="86" t="s">
        <v>14</v>
      </c>
      <c r="S99" s="109"/>
      <c r="W99" s="352"/>
      <c r="X99" s="352"/>
      <c r="Y99" s="352"/>
      <c r="Z99" s="352"/>
    </row>
    <row r="100" spans="1:26" ht="14.25">
      <c r="B100" s="56" t="s">
        <v>2</v>
      </c>
      <c r="C100" s="325" t="s">
        <v>3</v>
      </c>
      <c r="D100" s="403" t="s">
        <v>4</v>
      </c>
      <c r="E100" s="405" t="s">
        <v>15</v>
      </c>
      <c r="F100" s="406"/>
      <c r="G100" s="403" t="s">
        <v>16</v>
      </c>
      <c r="H100" s="403" t="s">
        <v>63</v>
      </c>
      <c r="I100" s="403" t="s">
        <v>23</v>
      </c>
      <c r="J100" s="403" t="s">
        <v>5</v>
      </c>
      <c r="K100" s="350" t="s">
        <v>6</v>
      </c>
      <c r="L100" s="117"/>
      <c r="M100" s="403" t="s">
        <v>993</v>
      </c>
      <c r="N100" s="69" t="s">
        <v>29</v>
      </c>
      <c r="O100" s="116"/>
      <c r="P100" s="116"/>
      <c r="Q100" s="86" t="s">
        <v>14</v>
      </c>
      <c r="R100" s="86" t="s">
        <v>14</v>
      </c>
      <c r="S100" s="109"/>
      <c r="W100" s="352"/>
      <c r="X100" s="352"/>
      <c r="Y100" s="352"/>
      <c r="Z100" s="352"/>
    </row>
    <row r="101" spans="1:26" ht="15" thickBot="1">
      <c r="B101" s="57" t="s">
        <v>7</v>
      </c>
      <c r="C101" s="326" t="s">
        <v>8</v>
      </c>
      <c r="D101" s="404"/>
      <c r="E101" s="407"/>
      <c r="F101" s="408"/>
      <c r="G101" s="404"/>
      <c r="H101" s="404"/>
      <c r="I101" s="404"/>
      <c r="J101" s="404"/>
      <c r="K101" s="351" t="s">
        <v>9</v>
      </c>
      <c r="L101" s="118"/>
      <c r="M101" s="404"/>
      <c r="N101" s="70"/>
      <c r="Q101" s="86" t="s">
        <v>14</v>
      </c>
      <c r="R101" s="86" t="s">
        <v>14</v>
      </c>
      <c r="S101" s="109"/>
      <c r="W101" s="352"/>
      <c r="X101" s="352"/>
      <c r="Y101" s="352"/>
      <c r="Z101" s="352"/>
    </row>
    <row r="102" spans="1:26" ht="16.5" thickTop="1">
      <c r="B102" s="16"/>
      <c r="C102" s="18"/>
      <c r="D102" s="193"/>
      <c r="E102" s="87"/>
      <c r="F102" s="46"/>
      <c r="G102" s="193"/>
      <c r="H102" s="189"/>
      <c r="I102" s="189"/>
      <c r="J102" s="189"/>
      <c r="K102" s="334"/>
      <c r="L102" s="107"/>
      <c r="M102" s="60"/>
      <c r="N102" s="61"/>
      <c r="O102" s="119"/>
      <c r="P102" s="116"/>
      <c r="Q102" s="86" t="s">
        <v>14</v>
      </c>
      <c r="R102" s="86" t="s">
        <v>14</v>
      </c>
      <c r="S102" s="109"/>
      <c r="W102" s="352">
        <v>3</v>
      </c>
      <c r="X102" s="352">
        <v>27</v>
      </c>
      <c r="Y102" s="352"/>
      <c r="Z102" s="352"/>
    </row>
    <row r="103" spans="1:26" ht="15.75" customHeight="1">
      <c r="A103" s="110"/>
      <c r="B103" s="195">
        <v>3</v>
      </c>
      <c r="C103" s="187" t="s">
        <v>47</v>
      </c>
      <c r="D103" s="417">
        <v>1</v>
      </c>
      <c r="E103" s="418" t="s">
        <v>186</v>
      </c>
      <c r="F103" s="370" t="s">
        <v>318</v>
      </c>
      <c r="G103" s="359" t="s">
        <v>184</v>
      </c>
      <c r="H103" s="210" t="s">
        <v>57</v>
      </c>
      <c r="I103" s="210" t="s">
        <v>519</v>
      </c>
      <c r="J103" s="210" t="s">
        <v>83</v>
      </c>
      <c r="K103" s="210" t="s">
        <v>520</v>
      </c>
      <c r="L103" s="109"/>
      <c r="M103" s="438" t="str">
        <f>VLOOKUP(Q103,'1'!$A$2:$B$66,2)</f>
        <v>Dimas Pamilih, S.Kom</v>
      </c>
      <c r="N103" s="313" t="e">
        <f>VLOOKUP(R103,'1'!$A$2:$B$66,2)</f>
        <v>#N/A</v>
      </c>
      <c r="O103" s="186"/>
      <c r="P103" s="116"/>
      <c r="Q103" s="86">
        <v>62</v>
      </c>
      <c r="R103" s="86" t="s">
        <v>14</v>
      </c>
      <c r="W103" s="352"/>
      <c r="X103" s="352"/>
      <c r="Y103" s="352"/>
      <c r="Z103" s="352"/>
    </row>
    <row r="104" spans="1:26" ht="15.75" customHeight="1">
      <c r="A104" s="110"/>
      <c r="B104" s="195"/>
      <c r="C104" s="187" t="s">
        <v>830</v>
      </c>
      <c r="D104" s="411"/>
      <c r="E104" s="419"/>
      <c r="F104" s="370" t="s">
        <v>319</v>
      </c>
      <c r="G104" s="359" t="s">
        <v>324</v>
      </c>
      <c r="H104" s="210" t="s">
        <v>57</v>
      </c>
      <c r="I104" s="210" t="s">
        <v>817</v>
      </c>
      <c r="J104" s="210" t="s">
        <v>83</v>
      </c>
      <c r="K104" s="210" t="s">
        <v>898</v>
      </c>
      <c r="L104" s="109"/>
      <c r="M104" s="439"/>
      <c r="N104" s="313" t="e">
        <f>VLOOKUP(R104,'1'!$A$2:$B$66,2)</f>
        <v>#N/A</v>
      </c>
      <c r="O104" s="186"/>
      <c r="P104" s="116"/>
      <c r="Q104" s="86">
        <v>62</v>
      </c>
      <c r="R104" s="86" t="s">
        <v>14</v>
      </c>
      <c r="W104" s="352"/>
      <c r="X104" s="352"/>
      <c r="Y104" s="352"/>
      <c r="Z104" s="352"/>
    </row>
    <row r="105" spans="1:26" ht="15.75" customHeight="1">
      <c r="A105" s="110"/>
      <c r="B105" s="195"/>
      <c r="C105" s="196" t="s">
        <v>828</v>
      </c>
      <c r="D105" s="412"/>
      <c r="E105" s="420"/>
      <c r="F105" s="370" t="s">
        <v>320</v>
      </c>
      <c r="G105" s="359" t="s">
        <v>325</v>
      </c>
      <c r="H105" s="210" t="s">
        <v>57</v>
      </c>
      <c r="I105" s="210" t="s">
        <v>524</v>
      </c>
      <c r="J105" s="210" t="s">
        <v>83</v>
      </c>
      <c r="K105" s="210" t="s">
        <v>523</v>
      </c>
      <c r="L105" s="109"/>
      <c r="M105" s="440"/>
      <c r="N105" s="313" t="e">
        <f>VLOOKUP(R105,'1'!$A$2:$B$66,2)</f>
        <v>#N/A</v>
      </c>
      <c r="O105" s="186"/>
      <c r="P105" s="116"/>
      <c r="Q105" s="86">
        <v>62</v>
      </c>
      <c r="R105" s="86" t="s">
        <v>14</v>
      </c>
      <c r="W105" s="352"/>
      <c r="X105" s="352"/>
      <c r="Y105" s="352"/>
      <c r="Z105" s="352"/>
    </row>
    <row r="106" spans="1:26" ht="18.75">
      <c r="B106" s="7"/>
      <c r="C106" s="155"/>
      <c r="D106" s="357">
        <v>5</v>
      </c>
      <c r="E106" s="442" t="s">
        <v>177</v>
      </c>
      <c r="F106" s="443"/>
      <c r="G106" s="431" t="s">
        <v>325</v>
      </c>
      <c r="H106" s="210" t="s">
        <v>21</v>
      </c>
      <c r="I106" s="210" t="s">
        <v>224</v>
      </c>
      <c r="J106" s="434" t="s">
        <v>678</v>
      </c>
      <c r="K106" s="210" t="s">
        <v>223</v>
      </c>
      <c r="L106" s="109"/>
      <c r="M106" s="438" t="str">
        <f>VLOOKUP(Q106,'1'!$A$2:$B$66,2)</f>
        <v>Tri Irawati, S.E, M.Si</v>
      </c>
      <c r="N106" s="436" t="str">
        <f>VLOOKUP(R106,'1'!$A$2:$B$66,2)</f>
        <v>Sri Harjanto, S.Kom</v>
      </c>
      <c r="O106" s="186"/>
      <c r="P106" s="116"/>
      <c r="Q106" s="86">
        <v>54</v>
      </c>
      <c r="R106" s="86">
        <v>46</v>
      </c>
      <c r="W106" s="352"/>
      <c r="X106" s="352"/>
      <c r="Y106" s="352"/>
      <c r="Z106" s="352"/>
    </row>
    <row r="107" spans="1:26" ht="18.75">
      <c r="B107" s="7"/>
      <c r="C107" s="155"/>
      <c r="D107" s="357" t="s">
        <v>68</v>
      </c>
      <c r="E107" s="444"/>
      <c r="F107" s="445"/>
      <c r="G107" s="433"/>
      <c r="H107" s="210" t="s">
        <v>57</v>
      </c>
      <c r="I107" s="210" t="s">
        <v>468</v>
      </c>
      <c r="J107" s="435"/>
      <c r="K107" s="210" t="s">
        <v>779</v>
      </c>
      <c r="L107" s="109"/>
      <c r="M107" s="440"/>
      <c r="N107" s="437"/>
      <c r="O107" s="186"/>
      <c r="P107" s="116"/>
      <c r="Q107" s="86" t="s">
        <v>14</v>
      </c>
      <c r="R107" s="86" t="s">
        <v>14</v>
      </c>
      <c r="W107" s="352"/>
      <c r="X107" s="352"/>
      <c r="Y107" s="352"/>
      <c r="Z107" s="352"/>
    </row>
    <row r="108" spans="1:26" ht="18.75" customHeight="1">
      <c r="B108" s="7"/>
      <c r="C108" s="155"/>
      <c r="D108" s="411">
        <v>5</v>
      </c>
      <c r="E108" s="418" t="s">
        <v>948</v>
      </c>
      <c r="F108" s="483" t="s">
        <v>318</v>
      </c>
      <c r="G108" s="431" t="s">
        <v>325</v>
      </c>
      <c r="H108" s="210" t="s">
        <v>58</v>
      </c>
      <c r="I108" s="210" t="s">
        <v>865</v>
      </c>
      <c r="J108" s="434" t="s">
        <v>675</v>
      </c>
      <c r="K108" s="210" t="s">
        <v>866</v>
      </c>
      <c r="L108" s="109"/>
      <c r="M108" s="438" t="str">
        <f>VLOOKUP(Q108,'1'!$A$2:$B$66,2)</f>
        <v>Yustina Retno, S.T, M.Cs</v>
      </c>
      <c r="N108" s="436" t="e">
        <f>VLOOKUP(R108,'1'!$A$2:$B$66,2)</f>
        <v>#N/A</v>
      </c>
      <c r="O108" s="186"/>
      <c r="P108" s="116"/>
      <c r="Q108" s="86">
        <v>59</v>
      </c>
      <c r="R108" s="86" t="s">
        <v>14</v>
      </c>
      <c r="W108" s="352"/>
      <c r="X108" s="352"/>
      <c r="Y108" s="352"/>
      <c r="Z108" s="352"/>
    </row>
    <row r="109" spans="1:26" ht="18.75" customHeight="1">
      <c r="B109" s="7"/>
      <c r="C109" s="155"/>
      <c r="D109" s="412"/>
      <c r="E109" s="491"/>
      <c r="F109" s="484"/>
      <c r="G109" s="433"/>
      <c r="H109" s="334" t="s">
        <v>58</v>
      </c>
      <c r="I109" s="210" t="s">
        <v>571</v>
      </c>
      <c r="J109" s="435"/>
      <c r="K109" s="210" t="s">
        <v>496</v>
      </c>
      <c r="L109" s="109"/>
      <c r="M109" s="440"/>
      <c r="N109" s="437"/>
      <c r="O109" s="186"/>
      <c r="P109" s="116"/>
      <c r="Q109" s="86">
        <v>59</v>
      </c>
      <c r="R109" s="86" t="s">
        <v>14</v>
      </c>
      <c r="W109" s="352"/>
      <c r="X109" s="352"/>
      <c r="Y109" s="352"/>
      <c r="Z109" s="352"/>
    </row>
    <row r="110" spans="1:26" ht="15.75" customHeight="1">
      <c r="B110" s="16"/>
      <c r="C110" s="151"/>
      <c r="D110" s="417">
        <v>7</v>
      </c>
      <c r="E110" s="442" t="s">
        <v>504</v>
      </c>
      <c r="F110" s="373" t="s">
        <v>318</v>
      </c>
      <c r="G110" s="359" t="s">
        <v>325</v>
      </c>
      <c r="H110" s="210" t="s">
        <v>57</v>
      </c>
      <c r="I110" s="210" t="s">
        <v>443</v>
      </c>
      <c r="J110" s="210" t="s">
        <v>100</v>
      </c>
      <c r="K110" s="210">
        <v>29</v>
      </c>
      <c r="L110" s="109"/>
      <c r="M110" s="438" t="str">
        <f>VLOOKUP(Q110,'1'!$A$2:$B$66,2)</f>
        <v>Didik Nugroho, S. Kom, M.Kom</v>
      </c>
      <c r="N110" s="313" t="e">
        <f>VLOOKUP(R110,'1'!$A$2:$B$66,2)</f>
        <v>#N/A</v>
      </c>
      <c r="O110" s="186"/>
      <c r="P110" s="116"/>
      <c r="Q110" s="86">
        <v>18</v>
      </c>
      <c r="R110" s="86" t="s">
        <v>14</v>
      </c>
      <c r="W110" s="352"/>
      <c r="X110" s="352"/>
      <c r="Y110" s="352"/>
      <c r="Z110" s="352"/>
    </row>
    <row r="111" spans="1:26" ht="15.75" customHeight="1">
      <c r="B111" s="16"/>
      <c r="C111" s="151"/>
      <c r="D111" s="412"/>
      <c r="E111" s="444"/>
      <c r="F111" s="489" t="s">
        <v>319</v>
      </c>
      <c r="G111" s="431" t="s">
        <v>192</v>
      </c>
      <c r="H111" s="210" t="s">
        <v>57</v>
      </c>
      <c r="I111" s="210" t="s">
        <v>438</v>
      </c>
      <c r="J111" s="434" t="s">
        <v>100</v>
      </c>
      <c r="K111" s="210">
        <v>10</v>
      </c>
      <c r="L111" s="109"/>
      <c r="M111" s="439"/>
      <c r="N111" s="436" t="e">
        <f>VLOOKUP(R111,'1'!$A$2:$B$66,2)</f>
        <v>#N/A</v>
      </c>
      <c r="O111" s="186"/>
      <c r="P111" s="116"/>
      <c r="Q111" s="86">
        <v>18</v>
      </c>
      <c r="R111" s="86" t="s">
        <v>14</v>
      </c>
      <c r="W111" s="352"/>
      <c r="X111" s="352"/>
      <c r="Y111" s="352"/>
      <c r="Z111" s="352"/>
    </row>
    <row r="112" spans="1:26" ht="15.75" customHeight="1">
      <c r="B112" s="16"/>
      <c r="C112" s="151"/>
      <c r="D112" s="356">
        <v>7</v>
      </c>
      <c r="E112" s="319" t="s">
        <v>504</v>
      </c>
      <c r="F112" s="490"/>
      <c r="G112" s="433"/>
      <c r="H112" s="210" t="s">
        <v>58</v>
      </c>
      <c r="I112" s="210" t="s">
        <v>355</v>
      </c>
      <c r="J112" s="435"/>
      <c r="K112" s="210">
        <v>15</v>
      </c>
      <c r="L112" s="109"/>
      <c r="M112" s="440"/>
      <c r="N112" s="437"/>
      <c r="O112" s="186"/>
      <c r="P112" s="116"/>
      <c r="Q112" s="86">
        <v>18</v>
      </c>
      <c r="R112" s="86" t="s">
        <v>14</v>
      </c>
      <c r="W112" s="352"/>
      <c r="X112" s="352"/>
      <c r="Y112" s="352"/>
      <c r="Z112" s="352"/>
    </row>
    <row r="113" spans="2:26" ht="15.75">
      <c r="B113" s="16"/>
      <c r="C113" s="18"/>
      <c r="D113" s="417">
        <v>3</v>
      </c>
      <c r="E113" s="442" t="s">
        <v>164</v>
      </c>
      <c r="F113" s="443"/>
      <c r="G113" s="431" t="s">
        <v>192</v>
      </c>
      <c r="H113" s="210" t="s">
        <v>20</v>
      </c>
      <c r="I113" s="210" t="s">
        <v>209</v>
      </c>
      <c r="J113" s="434" t="s">
        <v>682</v>
      </c>
      <c r="K113" s="210">
        <v>17</v>
      </c>
      <c r="L113" s="109"/>
      <c r="M113" s="438" t="str">
        <f>VLOOKUP(Q113,'1'!$A$2:$B$66,2)</f>
        <v>Elistya Rimawati, S.Si, M.Si</v>
      </c>
      <c r="N113" s="436" t="e">
        <f>VLOOKUP(R113,'1'!$A$2:$B$66,2)</f>
        <v>#N/A</v>
      </c>
      <c r="O113" s="186"/>
      <c r="P113" s="116"/>
      <c r="Q113" s="86">
        <v>24</v>
      </c>
      <c r="R113" s="86" t="s">
        <v>14</v>
      </c>
      <c r="W113" s="352"/>
      <c r="X113" s="352"/>
      <c r="Y113" s="352"/>
      <c r="Z113" s="352"/>
    </row>
    <row r="114" spans="2:26" ht="15.75">
      <c r="B114" s="16"/>
      <c r="C114" s="18"/>
      <c r="D114" s="411"/>
      <c r="E114" s="479"/>
      <c r="F114" s="480"/>
      <c r="G114" s="432"/>
      <c r="H114" s="210" t="s">
        <v>21</v>
      </c>
      <c r="I114" s="210" t="s">
        <v>211</v>
      </c>
      <c r="J114" s="435"/>
      <c r="K114" s="210">
        <v>9</v>
      </c>
      <c r="L114" s="109"/>
      <c r="M114" s="439"/>
      <c r="N114" s="437"/>
      <c r="O114" s="186"/>
      <c r="P114" s="116"/>
      <c r="Q114" s="86" t="s">
        <v>14</v>
      </c>
      <c r="R114" s="86" t="s">
        <v>14</v>
      </c>
      <c r="W114" s="352"/>
      <c r="X114" s="352"/>
      <c r="Y114" s="352"/>
      <c r="Z114" s="352"/>
    </row>
    <row r="115" spans="2:26" ht="15.75">
      <c r="B115" s="16"/>
      <c r="C115" s="18"/>
      <c r="D115" s="411"/>
      <c r="E115" s="479"/>
      <c r="F115" s="480"/>
      <c r="G115" s="432"/>
      <c r="H115" s="210" t="s">
        <v>57</v>
      </c>
      <c r="I115" s="210" t="s">
        <v>477</v>
      </c>
      <c r="J115" s="210" t="s">
        <v>683</v>
      </c>
      <c r="K115" s="210">
        <v>28</v>
      </c>
      <c r="L115" s="109"/>
      <c r="M115" s="439"/>
      <c r="N115" s="313" t="e">
        <f>VLOOKUP(R115,'1'!$A$2:$B$66,2)</f>
        <v>#N/A</v>
      </c>
      <c r="O115" s="186"/>
      <c r="P115" s="116"/>
      <c r="Q115" s="86">
        <v>11</v>
      </c>
      <c r="R115" s="86" t="s">
        <v>14</v>
      </c>
      <c r="W115" s="352"/>
      <c r="X115" s="352"/>
      <c r="Y115" s="352"/>
      <c r="Z115" s="352"/>
    </row>
    <row r="116" spans="2:26" ht="15.75">
      <c r="B116" s="16"/>
      <c r="C116" s="18"/>
      <c r="D116" s="411"/>
      <c r="E116" s="479"/>
      <c r="F116" s="480"/>
      <c r="G116" s="432"/>
      <c r="H116" s="210" t="s">
        <v>57</v>
      </c>
      <c r="I116" s="210" t="s">
        <v>262</v>
      </c>
      <c r="J116" s="210" t="s">
        <v>676</v>
      </c>
      <c r="K116" s="210" t="s">
        <v>273</v>
      </c>
      <c r="L116" s="109"/>
      <c r="M116" s="439"/>
      <c r="N116" s="313" t="e">
        <f>VLOOKUP(R116,'1'!$A$2:$B$66,2)</f>
        <v>#N/A</v>
      </c>
      <c r="O116" s="186"/>
      <c r="P116" s="116"/>
      <c r="Q116" s="86">
        <v>51</v>
      </c>
      <c r="R116" s="86" t="s">
        <v>14</v>
      </c>
      <c r="W116" s="352"/>
      <c r="X116" s="352"/>
      <c r="Y116" s="352"/>
      <c r="Z116" s="352"/>
    </row>
    <row r="117" spans="2:26" ht="15.75">
      <c r="B117" s="16"/>
      <c r="C117" s="18"/>
      <c r="D117" s="411"/>
      <c r="E117" s="479"/>
      <c r="F117" s="480"/>
      <c r="G117" s="432"/>
      <c r="H117" s="210" t="s">
        <v>57</v>
      </c>
      <c r="I117" s="210" t="s">
        <v>478</v>
      </c>
      <c r="J117" s="210" t="s">
        <v>685</v>
      </c>
      <c r="K117" s="210" t="s">
        <v>479</v>
      </c>
      <c r="L117" s="109"/>
      <c r="M117" s="439"/>
      <c r="N117" s="313" t="e">
        <f>VLOOKUP(R117,'1'!$A$2:$B$66,2)</f>
        <v>#N/A</v>
      </c>
      <c r="O117" s="186"/>
      <c r="P117" s="116"/>
      <c r="Q117" s="86">
        <v>55</v>
      </c>
      <c r="R117" s="86" t="s">
        <v>14</v>
      </c>
      <c r="W117" s="352"/>
      <c r="X117" s="352"/>
      <c r="Y117" s="352"/>
      <c r="Z117" s="352"/>
    </row>
    <row r="118" spans="2:26" ht="15.75">
      <c r="B118" s="16"/>
      <c r="C118" s="18"/>
      <c r="D118" s="411"/>
      <c r="E118" s="479"/>
      <c r="F118" s="480"/>
      <c r="G118" s="432"/>
      <c r="H118" s="210" t="s">
        <v>26</v>
      </c>
      <c r="I118" s="210" t="s">
        <v>281</v>
      </c>
      <c r="J118" s="434" t="s">
        <v>678</v>
      </c>
      <c r="K118" s="210">
        <v>1</v>
      </c>
      <c r="L118" s="109"/>
      <c r="M118" s="439"/>
      <c r="N118" s="436" t="e">
        <f>VLOOKUP(R118,'1'!$A$2:$B$66,2)</f>
        <v>#N/A</v>
      </c>
      <c r="O118" s="186"/>
      <c r="P118" s="116"/>
      <c r="Q118" s="86">
        <v>28</v>
      </c>
      <c r="R118" s="86" t="s">
        <v>14</v>
      </c>
      <c r="W118" s="352"/>
      <c r="X118" s="352"/>
      <c r="Y118" s="352"/>
      <c r="Z118" s="352"/>
    </row>
    <row r="119" spans="2:26" ht="15.75">
      <c r="B119" s="16"/>
      <c r="C119" s="18"/>
      <c r="D119" s="411"/>
      <c r="E119" s="479"/>
      <c r="F119" s="480"/>
      <c r="G119" s="432"/>
      <c r="H119" s="210" t="s">
        <v>58</v>
      </c>
      <c r="I119" s="210" t="s">
        <v>302</v>
      </c>
      <c r="J119" s="446"/>
      <c r="K119" s="210" t="s">
        <v>303</v>
      </c>
      <c r="L119" s="109"/>
      <c r="M119" s="439"/>
      <c r="N119" s="447"/>
      <c r="O119" s="186"/>
      <c r="P119" s="116"/>
      <c r="Q119" s="86" t="s">
        <v>14</v>
      </c>
      <c r="R119" s="86" t="s">
        <v>14</v>
      </c>
      <c r="W119" s="352"/>
      <c r="X119" s="352"/>
      <c r="Y119" s="352"/>
      <c r="Z119" s="352"/>
    </row>
    <row r="120" spans="2:26" ht="15.75">
      <c r="B120" s="16"/>
      <c r="C120" s="18"/>
      <c r="D120" s="411"/>
      <c r="E120" s="479"/>
      <c r="F120" s="480"/>
      <c r="G120" s="432"/>
      <c r="H120" s="210" t="s">
        <v>58</v>
      </c>
      <c r="I120" s="210" t="s">
        <v>616</v>
      </c>
      <c r="J120" s="435"/>
      <c r="K120" s="210" t="s">
        <v>615</v>
      </c>
      <c r="L120" s="109"/>
      <c r="M120" s="439"/>
      <c r="N120" s="437"/>
      <c r="O120" s="186"/>
      <c r="P120" s="116"/>
      <c r="Q120" s="86" t="s">
        <v>14</v>
      </c>
      <c r="R120" s="86" t="s">
        <v>14</v>
      </c>
      <c r="W120" s="352"/>
      <c r="X120" s="352"/>
      <c r="Y120" s="352"/>
      <c r="Z120" s="352"/>
    </row>
    <row r="121" spans="2:26" ht="15.75">
      <c r="B121" s="16"/>
      <c r="C121" s="18"/>
      <c r="D121" s="411"/>
      <c r="E121" s="479"/>
      <c r="F121" s="480"/>
      <c r="G121" s="432"/>
      <c r="H121" s="210" t="s">
        <v>58</v>
      </c>
      <c r="I121" s="210" t="s">
        <v>542</v>
      </c>
      <c r="J121" s="210" t="s">
        <v>677</v>
      </c>
      <c r="K121" s="210">
        <v>25</v>
      </c>
      <c r="L121" s="109"/>
      <c r="M121" s="439"/>
      <c r="N121" s="313" t="e">
        <f>VLOOKUP(R121,'1'!$A$2:$B$66,2)</f>
        <v>#N/A</v>
      </c>
      <c r="O121" s="186"/>
      <c r="P121" s="116"/>
      <c r="Q121" s="86">
        <v>8</v>
      </c>
      <c r="R121" s="86" t="s">
        <v>14</v>
      </c>
      <c r="W121" s="352"/>
      <c r="X121" s="352"/>
      <c r="Y121" s="352"/>
      <c r="Z121" s="352"/>
    </row>
    <row r="122" spans="2:26" ht="15.75">
      <c r="B122" s="16"/>
      <c r="C122" s="18"/>
      <c r="D122" s="412"/>
      <c r="E122" s="444"/>
      <c r="F122" s="445"/>
      <c r="G122" s="433"/>
      <c r="H122" s="210" t="s">
        <v>58</v>
      </c>
      <c r="I122" s="210" t="s">
        <v>297</v>
      </c>
      <c r="J122" s="210" t="s">
        <v>679</v>
      </c>
      <c r="K122" s="210" t="s">
        <v>304</v>
      </c>
      <c r="L122" s="109"/>
      <c r="M122" s="440"/>
      <c r="N122" s="313" t="e">
        <f>VLOOKUP(R122,'1'!$A$2:$B$66,2)</f>
        <v>#N/A</v>
      </c>
      <c r="O122" s="186"/>
      <c r="P122" s="116"/>
      <c r="Q122" s="86">
        <v>42</v>
      </c>
      <c r="R122" s="86" t="s">
        <v>14</v>
      </c>
      <c r="W122" s="352"/>
      <c r="X122" s="352"/>
      <c r="Y122" s="352"/>
      <c r="Z122" s="352"/>
    </row>
    <row r="123" spans="2:26" ht="15" customHeight="1">
      <c r="B123" s="7"/>
      <c r="C123" s="11"/>
      <c r="D123" s="129"/>
      <c r="E123" s="208"/>
      <c r="F123" s="208"/>
      <c r="G123" s="359"/>
      <c r="H123" s="210"/>
      <c r="I123" s="210"/>
      <c r="J123" s="210"/>
      <c r="K123" s="210"/>
      <c r="L123" s="108"/>
      <c r="M123" s="59"/>
      <c r="N123" s="225"/>
      <c r="O123" s="126"/>
      <c r="P123" s="116"/>
      <c r="W123" s="352"/>
      <c r="X123" s="352"/>
      <c r="Y123" s="352"/>
      <c r="Z123" s="352"/>
    </row>
    <row r="124" spans="2:26" ht="22.5" customHeight="1">
      <c r="B124" s="7"/>
      <c r="C124" s="187" t="s">
        <v>47</v>
      </c>
      <c r="D124" s="481" t="s">
        <v>39</v>
      </c>
      <c r="E124" s="482"/>
      <c r="F124" s="482"/>
      <c r="G124" s="482"/>
      <c r="H124" s="482"/>
      <c r="I124" s="482"/>
      <c r="J124" s="482"/>
      <c r="K124" s="482"/>
      <c r="L124" s="482"/>
      <c r="M124" s="482"/>
      <c r="N124" s="482"/>
      <c r="O124" s="497"/>
      <c r="P124" s="116"/>
      <c r="W124" s="352"/>
      <c r="X124" s="352"/>
      <c r="Y124" s="352"/>
      <c r="Z124" s="352"/>
    </row>
    <row r="125" spans="2:26" ht="22.5" customHeight="1">
      <c r="B125" s="7"/>
      <c r="C125" s="187" t="s">
        <v>830</v>
      </c>
      <c r="D125" s="417">
        <v>3</v>
      </c>
      <c r="E125" s="442" t="s">
        <v>164</v>
      </c>
      <c r="F125" s="443"/>
      <c r="G125" s="431" t="s">
        <v>185</v>
      </c>
      <c r="H125" s="210" t="s">
        <v>20</v>
      </c>
      <c r="I125" s="210" t="s">
        <v>239</v>
      </c>
      <c r="J125" s="434" t="s">
        <v>677</v>
      </c>
      <c r="K125" s="210" t="s">
        <v>238</v>
      </c>
      <c r="L125" s="109"/>
      <c r="M125" s="438" t="str">
        <f>VLOOKUP(Q125,'1'!$A$2:$B$66,2)</f>
        <v>Elistya Rimawati, S.Si, M.Si</v>
      </c>
      <c r="N125" s="436" t="e">
        <f>VLOOKUP(R125,'1'!$A$2:$B$66,2)</f>
        <v>#N/A</v>
      </c>
      <c r="O125" s="186"/>
      <c r="P125" s="116"/>
      <c r="Q125" s="86">
        <v>24</v>
      </c>
      <c r="R125" s="86" t="s">
        <v>14</v>
      </c>
      <c r="W125" s="352"/>
      <c r="X125" s="352"/>
      <c r="Y125" s="352"/>
      <c r="Z125" s="352"/>
    </row>
    <row r="126" spans="2:26" ht="22.5" customHeight="1">
      <c r="B126" s="7"/>
      <c r="C126" s="196" t="s">
        <v>828</v>
      </c>
      <c r="D126" s="411"/>
      <c r="E126" s="479"/>
      <c r="F126" s="480"/>
      <c r="G126" s="432"/>
      <c r="H126" s="210" t="s">
        <v>21</v>
      </c>
      <c r="I126" s="210" t="s">
        <v>212</v>
      </c>
      <c r="J126" s="446"/>
      <c r="K126" s="210">
        <v>8</v>
      </c>
      <c r="L126" s="109"/>
      <c r="M126" s="439"/>
      <c r="N126" s="447"/>
      <c r="O126" s="186"/>
      <c r="P126" s="116"/>
      <c r="Q126" s="86" t="s">
        <v>14</v>
      </c>
      <c r="R126" s="86" t="s">
        <v>14</v>
      </c>
      <c r="W126" s="352"/>
      <c r="X126" s="352"/>
      <c r="Y126" s="352"/>
      <c r="Z126" s="352"/>
    </row>
    <row r="127" spans="2:26" ht="22.5" customHeight="1">
      <c r="B127" s="7"/>
      <c r="C127" s="288"/>
      <c r="D127" s="411"/>
      <c r="E127" s="479"/>
      <c r="F127" s="480"/>
      <c r="G127" s="432"/>
      <c r="H127" s="210" t="s">
        <v>175</v>
      </c>
      <c r="I127" s="210" t="s">
        <v>617</v>
      </c>
      <c r="J127" s="435"/>
      <c r="K127" s="210" t="s">
        <v>427</v>
      </c>
      <c r="L127" s="109"/>
      <c r="M127" s="439"/>
      <c r="N127" s="437"/>
      <c r="O127" s="186"/>
      <c r="P127" s="116"/>
      <c r="W127" s="352"/>
      <c r="X127" s="352"/>
      <c r="Y127" s="352"/>
      <c r="Z127" s="352"/>
    </row>
    <row r="128" spans="2:26" ht="22.5" customHeight="1">
      <c r="B128" s="7"/>
      <c r="C128" s="288"/>
      <c r="D128" s="411"/>
      <c r="E128" s="479"/>
      <c r="F128" s="480"/>
      <c r="G128" s="432"/>
      <c r="H128" s="210" t="s">
        <v>57</v>
      </c>
      <c r="I128" s="210" t="s">
        <v>264</v>
      </c>
      <c r="J128" s="210" t="s">
        <v>678</v>
      </c>
      <c r="K128" s="210" t="s">
        <v>903</v>
      </c>
      <c r="L128" s="109"/>
      <c r="M128" s="439"/>
      <c r="N128" s="313" t="e">
        <f>VLOOKUP(R128,'1'!$A$2:$B$66,2)</f>
        <v>#N/A</v>
      </c>
      <c r="O128" s="186"/>
      <c r="P128" s="116"/>
      <c r="Q128" s="86">
        <v>11</v>
      </c>
      <c r="R128" s="86" t="s">
        <v>14</v>
      </c>
      <c r="W128" s="352"/>
      <c r="X128" s="352"/>
      <c r="Y128" s="352"/>
      <c r="Z128" s="352"/>
    </row>
    <row r="129" spans="1:44" ht="22.5" customHeight="1">
      <c r="B129" s="7"/>
      <c r="C129" s="153"/>
      <c r="D129" s="411"/>
      <c r="E129" s="479"/>
      <c r="F129" s="480"/>
      <c r="G129" s="432"/>
      <c r="H129" s="210" t="s">
        <v>57</v>
      </c>
      <c r="I129" s="210" t="s">
        <v>742</v>
      </c>
      <c r="J129" s="434" t="s">
        <v>679</v>
      </c>
      <c r="K129" s="210" t="s">
        <v>743</v>
      </c>
      <c r="L129" s="109"/>
      <c r="M129" s="439"/>
      <c r="N129" s="436" t="e">
        <f>VLOOKUP(R129,'1'!$A$2:$B$66,2)</f>
        <v>#N/A</v>
      </c>
      <c r="O129" s="186"/>
      <c r="P129" s="116"/>
      <c r="Q129" s="86">
        <v>28</v>
      </c>
      <c r="R129" s="86" t="s">
        <v>14</v>
      </c>
      <c r="W129" s="352"/>
      <c r="X129" s="352"/>
      <c r="Y129" s="352"/>
      <c r="Z129" s="352"/>
    </row>
    <row r="130" spans="1:44" ht="22.5" customHeight="1">
      <c r="B130" s="7"/>
      <c r="C130" s="83"/>
      <c r="D130" s="411"/>
      <c r="E130" s="479"/>
      <c r="F130" s="480"/>
      <c r="G130" s="432"/>
      <c r="H130" s="210" t="s">
        <v>58</v>
      </c>
      <c r="I130" s="210" t="s">
        <v>744</v>
      </c>
      <c r="J130" s="435"/>
      <c r="K130" s="210" t="s">
        <v>747</v>
      </c>
      <c r="L130" s="109"/>
      <c r="M130" s="439"/>
      <c r="N130" s="437"/>
      <c r="O130" s="186"/>
      <c r="P130" s="116"/>
      <c r="Q130" s="86" t="s">
        <v>14</v>
      </c>
      <c r="R130" s="86" t="s">
        <v>14</v>
      </c>
      <c r="W130" s="352"/>
      <c r="X130" s="352"/>
      <c r="Y130" s="352"/>
      <c r="Z130" s="352"/>
    </row>
    <row r="131" spans="1:44" ht="22.5" customHeight="1">
      <c r="B131" s="7"/>
      <c r="C131" s="150"/>
      <c r="D131" s="412"/>
      <c r="E131" s="444"/>
      <c r="F131" s="445"/>
      <c r="G131" s="433"/>
      <c r="H131" s="210" t="s">
        <v>58</v>
      </c>
      <c r="I131" s="210" t="s">
        <v>745</v>
      </c>
      <c r="J131" s="210" t="s">
        <v>675</v>
      </c>
      <c r="K131" s="210" t="s">
        <v>746</v>
      </c>
      <c r="L131" s="109"/>
      <c r="M131" s="440"/>
      <c r="N131" s="313" t="e">
        <f>VLOOKUP(R131,'1'!$A$2:$B$66,2)</f>
        <v>#N/A</v>
      </c>
      <c r="O131" s="186"/>
      <c r="P131" s="116"/>
      <c r="Q131" s="86">
        <v>51</v>
      </c>
      <c r="R131" s="86" t="s">
        <v>14</v>
      </c>
      <c r="W131" s="352"/>
      <c r="X131" s="352"/>
      <c r="Y131" s="352"/>
      <c r="Z131" s="352"/>
    </row>
    <row r="132" spans="1:44" ht="15.75" customHeight="1">
      <c r="B132" s="78"/>
      <c r="C132" s="83"/>
      <c r="D132" s="434">
        <v>7</v>
      </c>
      <c r="E132" s="494" t="s">
        <v>504</v>
      </c>
      <c r="F132" s="374" t="s">
        <v>318</v>
      </c>
      <c r="G132" s="359" t="s">
        <v>185</v>
      </c>
      <c r="H132" s="210" t="s">
        <v>57</v>
      </c>
      <c r="I132" s="210" t="s">
        <v>438</v>
      </c>
      <c r="J132" s="210" t="s">
        <v>100</v>
      </c>
      <c r="K132" s="210">
        <v>31</v>
      </c>
      <c r="L132" s="268"/>
      <c r="M132" s="531" t="str">
        <f>VLOOKUP(Q132,'1'!$A$2:$B$66,2)</f>
        <v>Didik Nugroho, S. Kom, M.Kom</v>
      </c>
      <c r="N132" s="310" t="e">
        <f>VLOOKUP(R132,'1'!$A$2:$B$66,2)</f>
        <v>#N/A</v>
      </c>
      <c r="O132" s="186"/>
      <c r="P132" s="116"/>
      <c r="Q132" s="86">
        <v>18</v>
      </c>
      <c r="R132" s="86" t="s">
        <v>14</v>
      </c>
      <c r="W132" s="352"/>
      <c r="X132" s="352"/>
      <c r="Y132" s="352"/>
      <c r="Z132" s="352"/>
    </row>
    <row r="133" spans="1:44" ht="15.75" customHeight="1">
      <c r="B133" s="78"/>
      <c r="C133" s="150"/>
      <c r="D133" s="435"/>
      <c r="E133" s="495"/>
      <c r="F133" s="374" t="s">
        <v>319</v>
      </c>
      <c r="G133" s="359" t="s">
        <v>321</v>
      </c>
      <c r="H133" s="210" t="s">
        <v>57</v>
      </c>
      <c r="I133" s="210" t="s">
        <v>732</v>
      </c>
      <c r="J133" s="210" t="s">
        <v>100</v>
      </c>
      <c r="K133" s="210" t="s">
        <v>766</v>
      </c>
      <c r="L133" s="268"/>
      <c r="M133" s="533"/>
      <c r="N133" s="310" t="e">
        <f>VLOOKUP(R133,'1'!$A$2:$B$66,2)</f>
        <v>#N/A</v>
      </c>
      <c r="O133" s="186"/>
      <c r="P133" s="116"/>
      <c r="Q133" s="86">
        <v>18</v>
      </c>
      <c r="R133" s="86" t="s">
        <v>14</v>
      </c>
      <c r="W133" s="352"/>
      <c r="X133" s="352"/>
      <c r="Y133" s="352"/>
      <c r="Z133" s="352"/>
    </row>
    <row r="134" spans="1:44" ht="19.5" customHeight="1">
      <c r="B134" s="6"/>
      <c r="C134" s="288"/>
      <c r="D134" s="496">
        <v>1</v>
      </c>
      <c r="E134" s="418" t="s">
        <v>852</v>
      </c>
      <c r="F134" s="342" t="s">
        <v>318</v>
      </c>
      <c r="G134" s="307" t="s">
        <v>185</v>
      </c>
      <c r="H134" s="210" t="s">
        <v>58</v>
      </c>
      <c r="I134" s="210" t="s">
        <v>882</v>
      </c>
      <c r="J134" s="210" t="s">
        <v>844</v>
      </c>
      <c r="K134" s="210" t="s">
        <v>880</v>
      </c>
      <c r="L134" s="109"/>
      <c r="M134" s="438" t="str">
        <f>VLOOKUP(Q134,'1'!$A$2:$B$66,2)</f>
        <v>Trias Pungkur K. S.T</v>
      </c>
      <c r="N134" s="313" t="e">
        <f>VLOOKUP(R134,'1'!$A$2:$B$66,2)</f>
        <v>#N/A</v>
      </c>
      <c r="O134" s="186"/>
      <c r="P134" s="116"/>
      <c r="Q134" s="86">
        <v>55</v>
      </c>
      <c r="R134" s="86" t="s">
        <v>14</v>
      </c>
      <c r="W134" s="352"/>
      <c r="X134" s="352"/>
      <c r="Y134" s="352"/>
      <c r="Z134" s="352"/>
    </row>
    <row r="135" spans="1:44" ht="19.5" customHeight="1">
      <c r="B135" s="6"/>
      <c r="C135" s="288"/>
      <c r="D135" s="496"/>
      <c r="E135" s="420"/>
      <c r="F135" s="342" t="s">
        <v>319</v>
      </c>
      <c r="G135" s="307" t="s">
        <v>321</v>
      </c>
      <c r="H135" s="210" t="s">
        <v>58</v>
      </c>
      <c r="I135" s="210" t="s">
        <v>691</v>
      </c>
      <c r="J135" s="331" t="s">
        <v>844</v>
      </c>
      <c r="K135" s="210" t="s">
        <v>881</v>
      </c>
      <c r="L135" s="109"/>
      <c r="M135" s="440"/>
      <c r="N135" s="313" t="e">
        <f>VLOOKUP(R135,'1'!$A$2:$B$66,2)</f>
        <v>#N/A</v>
      </c>
      <c r="O135" s="186"/>
      <c r="P135" s="116"/>
      <c r="Q135" s="86">
        <v>55</v>
      </c>
      <c r="R135" s="86" t="s">
        <v>14</v>
      </c>
      <c r="W135" s="352"/>
      <c r="X135" s="352"/>
      <c r="Y135" s="352"/>
      <c r="Z135" s="352"/>
    </row>
    <row r="136" spans="1:44" ht="28.5" customHeight="1">
      <c r="B136" s="6"/>
      <c r="C136" s="153"/>
      <c r="D136" s="357">
        <v>5</v>
      </c>
      <c r="E136" s="317" t="s">
        <v>948</v>
      </c>
      <c r="F136" s="373" t="s">
        <v>318</v>
      </c>
      <c r="G136" s="359" t="s">
        <v>982</v>
      </c>
      <c r="H136" s="210" t="s">
        <v>58</v>
      </c>
      <c r="I136" s="210" t="s">
        <v>575</v>
      </c>
      <c r="J136" s="210" t="s">
        <v>675</v>
      </c>
      <c r="K136" s="210" t="s">
        <v>574</v>
      </c>
      <c r="L136" s="109"/>
      <c r="M136" s="209" t="str">
        <f>VLOOKUP(Q136,'1'!$A$2:$B$66,2)</f>
        <v>Yustina Retno, S.T, M.Cs</v>
      </c>
      <c r="N136" s="313" t="e">
        <f>VLOOKUP(R136,'1'!$A$2:$B$66,2)</f>
        <v>#N/A</v>
      </c>
      <c r="O136" s="186"/>
      <c r="P136" s="116"/>
      <c r="Q136" s="86">
        <v>59</v>
      </c>
      <c r="R136" s="86" t="s">
        <v>14</v>
      </c>
      <c r="W136" s="352"/>
      <c r="X136" s="352"/>
      <c r="Y136" s="352"/>
      <c r="Z136" s="352"/>
    </row>
    <row r="137" spans="1:44" ht="19.5" customHeight="1">
      <c r="B137" s="7"/>
      <c r="C137" s="153"/>
      <c r="D137" s="417">
        <v>1</v>
      </c>
      <c r="E137" s="418" t="s">
        <v>154</v>
      </c>
      <c r="F137" s="373" t="s">
        <v>318</v>
      </c>
      <c r="G137" s="359" t="s">
        <v>321</v>
      </c>
      <c r="H137" s="210" t="s">
        <v>57</v>
      </c>
      <c r="I137" s="210" t="s">
        <v>322</v>
      </c>
      <c r="J137" s="210" t="s">
        <v>83</v>
      </c>
      <c r="K137" s="210" t="s">
        <v>323</v>
      </c>
      <c r="L137" s="109"/>
      <c r="M137" s="438" t="str">
        <f>VLOOKUP(Q137,'1'!$A$2:$B$66,2)</f>
        <v>Dimas Pamilih, S.Kom</v>
      </c>
      <c r="N137" s="313" t="e">
        <f>VLOOKUP(R137,'1'!$A$2:$B$66,2)</f>
        <v>#N/A</v>
      </c>
      <c r="O137" s="186"/>
      <c r="P137" s="116"/>
      <c r="Q137" s="86">
        <v>62</v>
      </c>
      <c r="R137" s="86" t="s">
        <v>14</v>
      </c>
      <c r="W137" s="352"/>
      <c r="X137" s="352"/>
      <c r="Y137" s="352"/>
      <c r="Z137" s="352"/>
    </row>
    <row r="138" spans="1:44" ht="19.5" customHeight="1">
      <c r="B138" s="7"/>
      <c r="C138" s="153"/>
      <c r="D138" s="412"/>
      <c r="E138" s="420"/>
      <c r="F138" s="373" t="s">
        <v>319</v>
      </c>
      <c r="G138" s="359" t="s">
        <v>686</v>
      </c>
      <c r="H138" s="210" t="s">
        <v>57</v>
      </c>
      <c r="I138" s="210" t="s">
        <v>794</v>
      </c>
      <c r="J138" s="210" t="s">
        <v>83</v>
      </c>
      <c r="K138" s="210" t="s">
        <v>218</v>
      </c>
      <c r="L138" s="109"/>
      <c r="M138" s="440"/>
      <c r="N138" s="313" t="e">
        <f>VLOOKUP(R138,'1'!$A$2:$B$66,2)</f>
        <v>#N/A</v>
      </c>
      <c r="O138" s="186"/>
      <c r="P138" s="116"/>
      <c r="Q138" s="86">
        <v>62</v>
      </c>
      <c r="R138" s="86" t="s">
        <v>14</v>
      </c>
      <c r="W138" s="352"/>
      <c r="X138" s="352"/>
      <c r="Y138" s="352"/>
      <c r="Z138" s="352"/>
    </row>
    <row r="139" spans="1:44" ht="15.75" customHeight="1">
      <c r="B139" s="6"/>
      <c r="C139" s="83"/>
      <c r="D139" s="357">
        <v>5</v>
      </c>
      <c r="E139" s="442" t="s">
        <v>177</v>
      </c>
      <c r="F139" s="443"/>
      <c r="G139" s="431" t="s">
        <v>686</v>
      </c>
      <c r="H139" s="210" t="s">
        <v>21</v>
      </c>
      <c r="I139" s="210" t="s">
        <v>222</v>
      </c>
      <c r="J139" s="434" t="s">
        <v>674</v>
      </c>
      <c r="K139" s="210">
        <v>5</v>
      </c>
      <c r="L139" s="109"/>
      <c r="M139" s="438" t="str">
        <f>VLOOKUP(Q139,'1'!$A$2:$B$66,2)</f>
        <v>Tri Irawati, S.E, M.Si</v>
      </c>
      <c r="N139" s="436" t="e">
        <f>VLOOKUP(R139,'1'!$A$2:$B$66,2)</f>
        <v>#N/A</v>
      </c>
      <c r="O139" s="186"/>
      <c r="P139" s="116"/>
      <c r="Q139" s="86">
        <v>54</v>
      </c>
      <c r="R139" s="86" t="s">
        <v>14</v>
      </c>
      <c r="W139" s="352"/>
      <c r="X139" s="352"/>
      <c r="Y139" s="352"/>
      <c r="Z139" s="352"/>
    </row>
    <row r="140" spans="1:44" ht="17.25" customHeight="1">
      <c r="B140" s="6"/>
      <c r="C140" s="153"/>
      <c r="D140" s="357" t="s">
        <v>68</v>
      </c>
      <c r="E140" s="444"/>
      <c r="F140" s="445"/>
      <c r="G140" s="432"/>
      <c r="H140" s="210" t="s">
        <v>57</v>
      </c>
      <c r="I140" s="210" t="s">
        <v>293</v>
      </c>
      <c r="J140" s="446"/>
      <c r="K140" s="210">
        <v>3</v>
      </c>
      <c r="L140" s="109"/>
      <c r="M140" s="439"/>
      <c r="N140" s="447"/>
      <c r="O140" s="186"/>
      <c r="P140" s="116"/>
      <c r="Q140" s="86" t="s">
        <v>14</v>
      </c>
      <c r="R140" s="86" t="s">
        <v>14</v>
      </c>
      <c r="W140" s="352"/>
      <c r="X140" s="352"/>
      <c r="Y140" s="352"/>
      <c r="Z140" s="352"/>
    </row>
    <row r="141" spans="1:44" ht="17.25" customHeight="1">
      <c r="B141" s="6"/>
      <c r="C141" s="153"/>
      <c r="D141" s="357" t="s">
        <v>345</v>
      </c>
      <c r="E141" s="492" t="s">
        <v>469</v>
      </c>
      <c r="F141" s="493"/>
      <c r="G141" s="433"/>
      <c r="H141" s="210" t="s">
        <v>57</v>
      </c>
      <c r="I141" s="210" t="s">
        <v>467</v>
      </c>
      <c r="J141" s="435"/>
      <c r="K141" s="210" t="s">
        <v>470</v>
      </c>
      <c r="L141" s="109"/>
      <c r="M141" s="440"/>
      <c r="N141" s="437"/>
      <c r="O141" s="186"/>
      <c r="P141" s="116"/>
      <c r="Q141" s="86" t="s">
        <v>14</v>
      </c>
      <c r="R141" s="86" t="s">
        <v>14</v>
      </c>
      <c r="W141" s="352"/>
      <c r="X141" s="352"/>
      <c r="Y141" s="352"/>
      <c r="Z141" s="352"/>
    </row>
    <row r="142" spans="1:44" ht="16.5" thickBot="1">
      <c r="B142" s="249"/>
      <c r="C142" s="250"/>
      <c r="D142" s="251"/>
      <c r="E142" s="252"/>
      <c r="F142" s="253"/>
      <c r="G142" s="251"/>
      <c r="H142" s="251"/>
      <c r="I142" s="251"/>
      <c r="J142" s="251"/>
      <c r="K142" s="254"/>
      <c r="L142" s="255"/>
      <c r="M142" s="366"/>
      <c r="N142" s="257"/>
      <c r="O142" s="112"/>
      <c r="P142" s="116"/>
      <c r="W142" s="352"/>
      <c r="X142" s="352"/>
      <c r="Y142" s="352"/>
      <c r="Z142" s="352"/>
    </row>
    <row r="143" spans="1:44" ht="16.5" thickTop="1">
      <c r="B143" s="258"/>
      <c r="C143" s="259"/>
      <c r="D143" s="260"/>
      <c r="E143" s="261"/>
      <c r="F143" s="262"/>
      <c r="G143" s="260"/>
      <c r="H143" s="260"/>
      <c r="I143" s="260"/>
      <c r="J143" s="260"/>
      <c r="K143" s="261"/>
      <c r="L143" s="263"/>
      <c r="M143" s="367"/>
      <c r="N143" s="265"/>
      <c r="O143" s="111"/>
      <c r="P143" s="109"/>
      <c r="W143" s="352"/>
      <c r="X143" s="352"/>
      <c r="Y143" s="352"/>
      <c r="Z143" s="352"/>
    </row>
    <row r="144" spans="1:44" s="75" customFormat="1" ht="19.5" customHeight="1">
      <c r="A144" s="110"/>
      <c r="B144" s="198">
        <v>4</v>
      </c>
      <c r="C144" s="187" t="s">
        <v>48</v>
      </c>
      <c r="D144" s="356">
        <v>1</v>
      </c>
      <c r="E144" s="322" t="s">
        <v>187</v>
      </c>
      <c r="F144" s="489" t="s">
        <v>318</v>
      </c>
      <c r="G144" s="431" t="s">
        <v>184</v>
      </c>
      <c r="H144" s="210" t="s">
        <v>56</v>
      </c>
      <c r="I144" s="210" t="s">
        <v>783</v>
      </c>
      <c r="J144" s="434" t="s">
        <v>91</v>
      </c>
      <c r="K144" s="210" t="s">
        <v>784</v>
      </c>
      <c r="L144" s="109"/>
      <c r="M144" s="573" t="str">
        <f>VLOOKUP(Q144,'1'!$A$2:$B$66,2)</f>
        <v>Siti Rohmah, S.Kom</v>
      </c>
      <c r="N144" s="436" t="e">
        <f>VLOOKUP(R144,'1'!$A$2:$B$66,2)</f>
        <v>#N/A</v>
      </c>
      <c r="O144" s="186"/>
      <c r="P144" s="116"/>
      <c r="Q144" s="86">
        <v>44</v>
      </c>
      <c r="R144" s="86" t="s">
        <v>14</v>
      </c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  <c r="AH144" s="86"/>
      <c r="AI144" s="86"/>
      <c r="AJ144" s="86"/>
      <c r="AK144" s="86"/>
      <c r="AL144" s="86"/>
      <c r="AM144" s="86"/>
      <c r="AN144" s="86"/>
      <c r="AO144" s="86"/>
      <c r="AP144" s="86"/>
      <c r="AQ144" s="86"/>
      <c r="AR144" s="86"/>
    </row>
    <row r="145" spans="1:44" s="75" customFormat="1" ht="19.5" customHeight="1">
      <c r="A145" s="110"/>
      <c r="B145" s="16"/>
      <c r="C145" s="187" t="s">
        <v>831</v>
      </c>
      <c r="D145" s="417">
        <v>1</v>
      </c>
      <c r="E145" s="503" t="s">
        <v>187</v>
      </c>
      <c r="F145" s="490"/>
      <c r="G145" s="433"/>
      <c r="H145" s="210" t="s">
        <v>57</v>
      </c>
      <c r="I145" s="210" t="s">
        <v>562</v>
      </c>
      <c r="J145" s="435"/>
      <c r="K145" s="210" t="s">
        <v>774</v>
      </c>
      <c r="L145" s="109"/>
      <c r="M145" s="575"/>
      <c r="N145" s="437"/>
      <c r="O145" s="186"/>
      <c r="P145" s="116"/>
      <c r="Q145" s="86">
        <v>44</v>
      </c>
      <c r="R145" s="86" t="s">
        <v>14</v>
      </c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6"/>
      <c r="AM145" s="86"/>
      <c r="AN145" s="86"/>
      <c r="AO145" s="86"/>
      <c r="AP145" s="86"/>
      <c r="AQ145" s="86"/>
      <c r="AR145" s="86"/>
    </row>
    <row r="146" spans="1:44" s="75" customFormat="1" ht="19.5" customHeight="1">
      <c r="A146" s="110"/>
      <c r="B146" s="16"/>
      <c r="C146" s="196" t="s">
        <v>828</v>
      </c>
      <c r="D146" s="411"/>
      <c r="E146" s="504"/>
      <c r="F146" s="373" t="s">
        <v>319</v>
      </c>
      <c r="G146" s="359" t="s">
        <v>324</v>
      </c>
      <c r="H146" s="210" t="s">
        <v>57</v>
      </c>
      <c r="I146" s="210" t="s">
        <v>522</v>
      </c>
      <c r="J146" s="210" t="s">
        <v>91</v>
      </c>
      <c r="K146" s="210" t="s">
        <v>521</v>
      </c>
      <c r="L146" s="109"/>
      <c r="M146" s="575"/>
      <c r="N146" s="313" t="e">
        <f>VLOOKUP(R146,'1'!$A$2:$B$66,2)</f>
        <v>#N/A</v>
      </c>
      <c r="O146" s="186"/>
      <c r="P146" s="116"/>
      <c r="Q146" s="86">
        <v>44</v>
      </c>
      <c r="R146" s="86" t="s">
        <v>14</v>
      </c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  <c r="AN146" s="86"/>
      <c r="AO146" s="86"/>
      <c r="AP146" s="86"/>
      <c r="AQ146" s="86"/>
      <c r="AR146" s="86"/>
    </row>
    <row r="147" spans="1:44" s="75" customFormat="1" ht="19.5" customHeight="1">
      <c r="A147" s="110"/>
      <c r="B147" s="16"/>
      <c r="C147" s="146"/>
      <c r="D147" s="412"/>
      <c r="E147" s="505"/>
      <c r="F147" s="373" t="s">
        <v>320</v>
      </c>
      <c r="G147" s="359" t="s">
        <v>325</v>
      </c>
      <c r="H147" s="210" t="s">
        <v>57</v>
      </c>
      <c r="I147" s="210" t="s">
        <v>563</v>
      </c>
      <c r="J147" s="210" t="s">
        <v>91</v>
      </c>
      <c r="K147" s="210" t="s">
        <v>388</v>
      </c>
      <c r="L147" s="109"/>
      <c r="M147" s="574"/>
      <c r="N147" s="313" t="e">
        <f>VLOOKUP(R147,'1'!$A$2:$B$66,2)</f>
        <v>#N/A</v>
      </c>
      <c r="O147" s="186"/>
      <c r="P147" s="116"/>
      <c r="Q147" s="86">
        <v>44</v>
      </c>
      <c r="R147" s="86" t="s">
        <v>14</v>
      </c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  <c r="AN147" s="86"/>
      <c r="AO147" s="86"/>
      <c r="AP147" s="86"/>
      <c r="AQ147" s="86"/>
      <c r="AR147" s="86"/>
    </row>
    <row r="148" spans="1:44" ht="15.75" customHeight="1">
      <c r="B148" s="16"/>
      <c r="C148" s="18"/>
      <c r="D148" s="417">
        <v>1</v>
      </c>
      <c r="E148" s="498" t="s">
        <v>851</v>
      </c>
      <c r="F148" s="501" t="s">
        <v>318</v>
      </c>
      <c r="G148" s="431" t="s">
        <v>184</v>
      </c>
      <c r="H148" s="210" t="s">
        <v>26</v>
      </c>
      <c r="I148" s="210" t="s">
        <v>548</v>
      </c>
      <c r="J148" s="434" t="s">
        <v>844</v>
      </c>
      <c r="K148" s="210" t="s">
        <v>780</v>
      </c>
      <c r="L148" s="109"/>
      <c r="M148" s="459" t="str">
        <f>VLOOKUP(Q148,'1'!$A$2:$B$66,2)</f>
        <v>Trias Pungkur K. S.T</v>
      </c>
      <c r="N148" s="436" t="e">
        <f>VLOOKUP(R148,'1'!$A$2:$B$66,2)</f>
        <v>#N/A</v>
      </c>
      <c r="O148" s="186"/>
      <c r="P148" s="116"/>
      <c r="Q148" s="86">
        <v>55</v>
      </c>
      <c r="R148" s="86" t="s">
        <v>14</v>
      </c>
      <c r="W148" s="352"/>
      <c r="X148" s="352"/>
      <c r="Y148" s="352"/>
      <c r="Z148" s="352"/>
    </row>
    <row r="149" spans="1:44" ht="15.75" customHeight="1">
      <c r="B149" s="16"/>
      <c r="C149" s="18"/>
      <c r="D149" s="411"/>
      <c r="E149" s="499"/>
      <c r="F149" s="502"/>
      <c r="G149" s="433"/>
      <c r="H149" s="210" t="s">
        <v>58</v>
      </c>
      <c r="I149" s="210" t="s">
        <v>622</v>
      </c>
      <c r="J149" s="435"/>
      <c r="K149" s="210" t="s">
        <v>781</v>
      </c>
      <c r="L149" s="109"/>
      <c r="M149" s="460"/>
      <c r="N149" s="437"/>
      <c r="O149" s="186"/>
      <c r="P149" s="116"/>
      <c r="Q149" s="86">
        <v>55</v>
      </c>
      <c r="R149" s="86" t="s">
        <v>14</v>
      </c>
      <c r="W149" s="352"/>
      <c r="X149" s="352"/>
      <c r="Y149" s="352"/>
      <c r="Z149" s="352"/>
    </row>
    <row r="150" spans="1:44" ht="15.75" customHeight="1">
      <c r="B150" s="16"/>
      <c r="C150" s="18"/>
      <c r="D150" s="411"/>
      <c r="E150" s="499"/>
      <c r="F150" s="342" t="s">
        <v>319</v>
      </c>
      <c r="G150" s="307" t="s">
        <v>877</v>
      </c>
      <c r="H150" s="210" t="s">
        <v>58</v>
      </c>
      <c r="I150" s="210" t="s">
        <v>656</v>
      </c>
      <c r="J150" s="210" t="s">
        <v>844</v>
      </c>
      <c r="K150" s="210" t="s">
        <v>657</v>
      </c>
      <c r="L150" s="109"/>
      <c r="M150" s="460"/>
      <c r="N150" s="313" t="e">
        <f>VLOOKUP(R150,'1'!$A$2:$B$66,2)</f>
        <v>#N/A</v>
      </c>
      <c r="O150" s="186"/>
      <c r="P150" s="116"/>
      <c r="Q150" s="86">
        <v>55</v>
      </c>
      <c r="R150" s="86" t="s">
        <v>14</v>
      </c>
      <c r="W150" s="352"/>
      <c r="X150" s="352"/>
      <c r="Y150" s="352"/>
      <c r="Z150" s="352"/>
    </row>
    <row r="151" spans="1:44" ht="15.75" customHeight="1">
      <c r="B151" s="16"/>
      <c r="C151" s="18"/>
      <c r="D151" s="412"/>
      <c r="E151" s="500"/>
      <c r="F151" s="342" t="s">
        <v>320</v>
      </c>
      <c r="G151" s="359" t="s">
        <v>878</v>
      </c>
      <c r="H151" s="210" t="s">
        <v>58</v>
      </c>
      <c r="I151" s="210" t="s">
        <v>909</v>
      </c>
      <c r="J151" s="210" t="s">
        <v>844</v>
      </c>
      <c r="K151" s="210" t="s">
        <v>549</v>
      </c>
      <c r="L151" s="109"/>
      <c r="M151" s="461"/>
      <c r="N151" s="313" t="e">
        <f>VLOOKUP(R151,'1'!$A$2:$B$66,2)</f>
        <v>#N/A</v>
      </c>
      <c r="O151" s="186"/>
      <c r="P151" s="116"/>
      <c r="Q151" s="86">
        <v>55</v>
      </c>
      <c r="R151" s="86" t="s">
        <v>14</v>
      </c>
      <c r="W151" s="352"/>
      <c r="X151" s="352"/>
      <c r="Y151" s="352"/>
      <c r="Z151" s="352"/>
    </row>
    <row r="152" spans="1:44" ht="15.75" customHeight="1">
      <c r="B152" s="16"/>
      <c r="C152" s="146"/>
      <c r="D152" s="417">
        <v>5</v>
      </c>
      <c r="E152" s="442" t="s">
        <v>857</v>
      </c>
      <c r="F152" s="373" t="s">
        <v>318</v>
      </c>
      <c r="G152" s="359" t="s">
        <v>184</v>
      </c>
      <c r="H152" s="210" t="s">
        <v>20</v>
      </c>
      <c r="I152" s="210" t="s">
        <v>227</v>
      </c>
      <c r="J152" s="210" t="s">
        <v>843</v>
      </c>
      <c r="K152" s="210" t="s">
        <v>229</v>
      </c>
      <c r="L152" s="109"/>
      <c r="M152" s="459" t="str">
        <f>VLOOKUP(Q152,'1'!$A$2:$B$66,2)</f>
        <v>Teguh Susyanto,S.Kom, M.Cs</v>
      </c>
      <c r="N152" s="313" t="e">
        <f>VLOOKUP(R152,'1'!$A$2:$B$66,2)</f>
        <v>#N/A</v>
      </c>
      <c r="O152" s="186"/>
      <c r="P152" s="116"/>
      <c r="Q152" s="86">
        <v>52</v>
      </c>
      <c r="R152" s="86" t="s">
        <v>14</v>
      </c>
      <c r="W152" s="352"/>
      <c r="X152" s="352"/>
      <c r="Y152" s="352"/>
      <c r="Z152" s="352"/>
    </row>
    <row r="153" spans="1:44" ht="19.5" customHeight="1">
      <c r="B153" s="6"/>
      <c r="C153" s="148"/>
      <c r="D153" s="411"/>
      <c r="E153" s="479"/>
      <c r="F153" s="373" t="s">
        <v>319</v>
      </c>
      <c r="G153" s="359" t="s">
        <v>324</v>
      </c>
      <c r="H153" s="210" t="s">
        <v>57</v>
      </c>
      <c r="I153" s="210" t="s">
        <v>267</v>
      </c>
      <c r="J153" s="210" t="s">
        <v>843</v>
      </c>
      <c r="K153" s="210" t="s">
        <v>268</v>
      </c>
      <c r="L153" s="109"/>
      <c r="M153" s="460"/>
      <c r="N153" s="313" t="e">
        <f>VLOOKUP(R153,'1'!$A$2:$B$66,2)</f>
        <v>#N/A</v>
      </c>
      <c r="O153" s="186"/>
      <c r="P153" s="116"/>
      <c r="Q153" s="86">
        <v>52</v>
      </c>
      <c r="R153" s="86" t="s">
        <v>14</v>
      </c>
      <c r="W153" s="352"/>
      <c r="X153" s="352"/>
      <c r="Y153" s="352"/>
      <c r="Z153" s="352">
        <v>26</v>
      </c>
    </row>
    <row r="154" spans="1:44" ht="19.5" customHeight="1">
      <c r="B154" s="6"/>
      <c r="C154" s="148"/>
      <c r="D154" s="411"/>
      <c r="E154" s="444"/>
      <c r="F154" s="373" t="s">
        <v>320</v>
      </c>
      <c r="G154" s="359" t="s">
        <v>325</v>
      </c>
      <c r="H154" s="210" t="s">
        <v>57</v>
      </c>
      <c r="I154" s="210" t="s">
        <v>257</v>
      </c>
      <c r="J154" s="210" t="s">
        <v>843</v>
      </c>
      <c r="K154" s="210" t="s">
        <v>260</v>
      </c>
      <c r="L154" s="109"/>
      <c r="M154" s="461"/>
      <c r="N154" s="313" t="e">
        <f>VLOOKUP(R154,'1'!$A$2:$B$66,2)</f>
        <v>#N/A</v>
      </c>
      <c r="O154" s="186"/>
      <c r="P154" s="116"/>
      <c r="Q154" s="86">
        <v>52</v>
      </c>
      <c r="R154" s="86" t="s">
        <v>14</v>
      </c>
      <c r="W154" s="352"/>
      <c r="X154" s="352"/>
      <c r="Y154" s="352"/>
      <c r="Z154" s="352"/>
    </row>
    <row r="155" spans="1:44" ht="15.75" customHeight="1">
      <c r="B155" s="7"/>
      <c r="C155" s="155"/>
      <c r="D155" s="496">
        <v>5</v>
      </c>
      <c r="E155" s="418" t="s">
        <v>948</v>
      </c>
      <c r="F155" s="375" t="s">
        <v>318</v>
      </c>
      <c r="G155" s="359" t="s">
        <v>184</v>
      </c>
      <c r="H155" s="210" t="s">
        <v>58</v>
      </c>
      <c r="I155" s="210" t="s">
        <v>764</v>
      </c>
      <c r="J155" s="210" t="s">
        <v>674</v>
      </c>
      <c r="K155" s="210" t="s">
        <v>765</v>
      </c>
      <c r="L155" s="109"/>
      <c r="M155" s="459" t="str">
        <f>VLOOKUP(Q155,'1'!$A$2:$B$66,2)</f>
        <v>Yustina Retno, S.T, M.Cs</v>
      </c>
      <c r="N155" s="313" t="e">
        <f>VLOOKUP(R155,'1'!$A$2:$B$66,2)</f>
        <v>#N/A</v>
      </c>
      <c r="O155" s="186"/>
      <c r="P155" s="116"/>
      <c r="Q155" s="86">
        <v>59</v>
      </c>
      <c r="R155" s="86" t="s">
        <v>14</v>
      </c>
      <c r="W155" s="352"/>
      <c r="X155" s="352"/>
      <c r="Y155" s="352"/>
      <c r="Z155" s="352"/>
    </row>
    <row r="156" spans="1:44" ht="15.75" customHeight="1">
      <c r="B156" s="7"/>
      <c r="C156" s="155"/>
      <c r="D156" s="496"/>
      <c r="E156" s="419"/>
      <c r="F156" s="375" t="s">
        <v>319</v>
      </c>
      <c r="G156" s="359" t="s">
        <v>324</v>
      </c>
      <c r="H156" s="210" t="s">
        <v>58</v>
      </c>
      <c r="I156" s="210" t="s">
        <v>867</v>
      </c>
      <c r="J156" s="210" t="s">
        <v>674</v>
      </c>
      <c r="K156" s="210" t="s">
        <v>868</v>
      </c>
      <c r="L156" s="109"/>
      <c r="M156" s="460"/>
      <c r="N156" s="313" t="e">
        <f>VLOOKUP(R156,'1'!$A$2:$B$66,2)</f>
        <v>#N/A</v>
      </c>
      <c r="O156" s="186"/>
      <c r="P156" s="116"/>
      <c r="Q156" s="86">
        <v>59</v>
      </c>
      <c r="R156" s="86" t="s">
        <v>14</v>
      </c>
      <c r="W156" s="352"/>
      <c r="X156" s="352"/>
      <c r="Y156" s="352"/>
      <c r="Z156" s="352"/>
    </row>
    <row r="157" spans="1:44" ht="18.75" customHeight="1">
      <c r="B157" s="7"/>
      <c r="C157" s="155"/>
      <c r="D157" s="496"/>
      <c r="E157" s="419"/>
      <c r="F157" s="375" t="s">
        <v>320</v>
      </c>
      <c r="G157" s="359" t="s">
        <v>325</v>
      </c>
      <c r="H157" s="210" t="s">
        <v>58</v>
      </c>
      <c r="I157" s="210" t="s">
        <v>869</v>
      </c>
      <c r="J157" s="210" t="s">
        <v>674</v>
      </c>
      <c r="K157" s="210" t="s">
        <v>425</v>
      </c>
      <c r="L157" s="109"/>
      <c r="M157" s="460"/>
      <c r="N157" s="313" t="e">
        <f>VLOOKUP(R157,'1'!$A$2:$B$66,2)</f>
        <v>#N/A</v>
      </c>
      <c r="O157" s="186"/>
      <c r="P157" s="116"/>
      <c r="Q157" s="86">
        <v>59</v>
      </c>
      <c r="R157" s="86" t="s">
        <v>14</v>
      </c>
      <c r="W157" s="352"/>
      <c r="X157" s="352"/>
      <c r="Y157" s="352"/>
      <c r="Z157" s="352"/>
    </row>
    <row r="158" spans="1:44" ht="18.75" customHeight="1">
      <c r="B158" s="7"/>
      <c r="C158" s="155"/>
      <c r="D158" s="496"/>
      <c r="E158" s="420"/>
      <c r="F158" s="375" t="s">
        <v>707</v>
      </c>
      <c r="G158" s="359" t="s">
        <v>192</v>
      </c>
      <c r="H158" s="210" t="s">
        <v>58</v>
      </c>
      <c r="I158" s="210" t="s">
        <v>505</v>
      </c>
      <c r="J158" s="210" t="s">
        <v>674</v>
      </c>
      <c r="K158" s="210" t="s">
        <v>506</v>
      </c>
      <c r="L158" s="109"/>
      <c r="M158" s="461"/>
      <c r="N158" s="313" t="e">
        <f>VLOOKUP(R158,'1'!$A$2:$B$66,2)</f>
        <v>#N/A</v>
      </c>
      <c r="O158" s="186"/>
      <c r="P158" s="116"/>
      <c r="Q158" s="86">
        <v>59</v>
      </c>
      <c r="R158" s="86" t="s">
        <v>14</v>
      </c>
      <c r="W158" s="352"/>
      <c r="X158" s="352"/>
      <c r="Y158" s="352"/>
      <c r="Z158" s="352"/>
    </row>
    <row r="159" spans="1:44" ht="15.75" customHeight="1">
      <c r="B159" s="16"/>
      <c r="C159" s="151"/>
      <c r="D159" s="417">
        <v>7</v>
      </c>
      <c r="E159" s="442" t="s">
        <v>504</v>
      </c>
      <c r="F159" s="375" t="s">
        <v>318</v>
      </c>
      <c r="G159" s="359" t="s">
        <v>184</v>
      </c>
      <c r="H159" s="210" t="s">
        <v>58</v>
      </c>
      <c r="I159" s="210" t="s">
        <v>359</v>
      </c>
      <c r="J159" s="210" t="s">
        <v>100</v>
      </c>
      <c r="K159" s="210">
        <v>23</v>
      </c>
      <c r="L159" s="109"/>
      <c r="M159" s="459" t="str">
        <f>VLOOKUP(Q159,'1'!$A$2:$B$66,2)</f>
        <v>Didik Nugroho, S. Kom, M.Kom</v>
      </c>
      <c r="N159" s="313" t="e">
        <f>VLOOKUP(R159,'1'!$A$2:$B$66,2)</f>
        <v>#N/A</v>
      </c>
      <c r="O159" s="186"/>
      <c r="P159" s="116"/>
      <c r="Q159" s="86">
        <v>18</v>
      </c>
      <c r="R159" s="86" t="s">
        <v>14</v>
      </c>
      <c r="W159" s="352"/>
      <c r="X159" s="352"/>
      <c r="Y159" s="352"/>
      <c r="Z159" s="352"/>
    </row>
    <row r="160" spans="1:44" ht="15.75" customHeight="1">
      <c r="B160" s="16"/>
      <c r="C160" s="151"/>
      <c r="D160" s="411"/>
      <c r="E160" s="479"/>
      <c r="F160" s="375" t="s">
        <v>319</v>
      </c>
      <c r="G160" s="359" t="s">
        <v>324</v>
      </c>
      <c r="H160" s="210" t="s">
        <v>58</v>
      </c>
      <c r="I160" s="210" t="s">
        <v>360</v>
      </c>
      <c r="J160" s="210" t="s">
        <v>100</v>
      </c>
      <c r="K160" s="210">
        <v>22</v>
      </c>
      <c r="L160" s="109"/>
      <c r="M160" s="460"/>
      <c r="N160" s="313" t="e">
        <f>VLOOKUP(R160,'1'!$A$2:$B$66,2)</f>
        <v>#N/A</v>
      </c>
      <c r="O160" s="186"/>
      <c r="P160" s="116"/>
      <c r="Q160" s="86">
        <v>18</v>
      </c>
      <c r="R160" s="86" t="s">
        <v>14</v>
      </c>
      <c r="W160" s="352"/>
      <c r="X160" s="352"/>
      <c r="Y160" s="352"/>
      <c r="Z160" s="352"/>
    </row>
    <row r="161" spans="1:26" ht="15.75" customHeight="1">
      <c r="B161" s="16"/>
      <c r="C161" s="151"/>
      <c r="D161" s="411"/>
      <c r="E161" s="479"/>
      <c r="F161" s="375" t="s">
        <v>320</v>
      </c>
      <c r="G161" s="359" t="s">
        <v>325</v>
      </c>
      <c r="H161" s="210" t="s">
        <v>58</v>
      </c>
      <c r="I161" s="210" t="s">
        <v>356</v>
      </c>
      <c r="J161" s="210" t="s">
        <v>100</v>
      </c>
      <c r="K161" s="210">
        <v>28</v>
      </c>
      <c r="L161" s="109"/>
      <c r="M161" s="460"/>
      <c r="N161" s="313" t="e">
        <f>VLOOKUP(R161,'1'!$A$2:$B$66,2)</f>
        <v>#N/A</v>
      </c>
      <c r="O161" s="186"/>
      <c r="P161" s="116"/>
      <c r="Q161" s="86">
        <v>18</v>
      </c>
      <c r="R161" s="86" t="s">
        <v>14</v>
      </c>
      <c r="W161" s="352"/>
      <c r="X161" s="352"/>
      <c r="Y161" s="352"/>
      <c r="Z161" s="352"/>
    </row>
    <row r="162" spans="1:26" ht="15.75" customHeight="1">
      <c r="B162" s="6"/>
      <c r="C162" s="181"/>
      <c r="D162" s="412"/>
      <c r="E162" s="444"/>
      <c r="F162" s="375" t="s">
        <v>707</v>
      </c>
      <c r="G162" s="359" t="s">
        <v>192</v>
      </c>
      <c r="H162" s="210" t="s">
        <v>58</v>
      </c>
      <c r="I162" s="210" t="s">
        <v>348</v>
      </c>
      <c r="J162" s="210" t="s">
        <v>100</v>
      </c>
      <c r="K162" s="210">
        <v>25</v>
      </c>
      <c r="L162" s="109"/>
      <c r="M162" s="461"/>
      <c r="N162" s="313" t="e">
        <f>VLOOKUP(R162,'1'!$A$2:$B$66,2)</f>
        <v>#N/A</v>
      </c>
      <c r="O162" s="186"/>
      <c r="P162" s="116"/>
      <c r="Q162" s="86">
        <v>18</v>
      </c>
      <c r="R162" s="86" t="s">
        <v>14</v>
      </c>
      <c r="W162" s="352"/>
      <c r="X162" s="352"/>
      <c r="Y162" s="352"/>
      <c r="Z162" s="352"/>
    </row>
    <row r="163" spans="1:26" ht="15" customHeight="1">
      <c r="B163" s="6"/>
      <c r="C163" s="1"/>
      <c r="D163" s="431">
        <v>3</v>
      </c>
      <c r="E163" s="513" t="s">
        <v>189</v>
      </c>
      <c r="F163" s="324" t="s">
        <v>318</v>
      </c>
      <c r="G163" s="359" t="s">
        <v>325</v>
      </c>
      <c r="H163" s="210" t="s">
        <v>26</v>
      </c>
      <c r="I163" s="210" t="s">
        <v>545</v>
      </c>
      <c r="J163" s="210" t="s">
        <v>89</v>
      </c>
      <c r="K163" s="210" t="s">
        <v>933</v>
      </c>
      <c r="L163" s="109"/>
      <c r="M163" s="438" t="str">
        <f>VLOOKUP(Q163,'1'!$A$2:$B$66,2)</f>
        <v>Bebas Widada, S.Si, M.Kom</v>
      </c>
      <c r="N163" s="313" t="e">
        <f>VLOOKUP(R163,'1'!$A$2:$B$66,2)</f>
        <v>#N/A</v>
      </c>
      <c r="O163" s="186"/>
      <c r="P163" s="116"/>
      <c r="Q163" s="86">
        <v>14</v>
      </c>
      <c r="R163" s="86" t="s">
        <v>14</v>
      </c>
      <c r="W163" s="352"/>
      <c r="X163" s="352"/>
      <c r="Y163" s="352"/>
      <c r="Z163" s="352"/>
    </row>
    <row r="164" spans="1:26" ht="15" customHeight="1">
      <c r="B164" s="6"/>
      <c r="C164" s="1"/>
      <c r="D164" s="433"/>
      <c r="E164" s="514"/>
      <c r="F164" s="515" t="s">
        <v>319</v>
      </c>
      <c r="G164" s="431" t="s">
        <v>192</v>
      </c>
      <c r="H164" s="210" t="s">
        <v>26</v>
      </c>
      <c r="I164" s="210" t="s">
        <v>752</v>
      </c>
      <c r="J164" s="434" t="s">
        <v>89</v>
      </c>
      <c r="K164" s="210">
        <v>10</v>
      </c>
      <c r="L164" s="109"/>
      <c r="M164" s="439"/>
      <c r="N164" s="436" t="e">
        <f>VLOOKUP(R164,'1'!$A$2:$B$66,2)</f>
        <v>#N/A</v>
      </c>
      <c r="O164" s="186"/>
      <c r="P164" s="116"/>
      <c r="Q164" s="86">
        <v>14</v>
      </c>
      <c r="R164" s="86" t="s">
        <v>14</v>
      </c>
      <c r="W164" s="352"/>
      <c r="X164" s="352"/>
      <c r="Y164" s="352"/>
      <c r="Z164" s="352"/>
    </row>
    <row r="165" spans="1:26" ht="15" customHeight="1">
      <c r="B165" s="6"/>
      <c r="C165" s="1"/>
      <c r="D165" s="359" t="s">
        <v>345</v>
      </c>
      <c r="E165" s="376" t="s">
        <v>441</v>
      </c>
      <c r="F165" s="516"/>
      <c r="G165" s="433"/>
      <c r="H165" s="210" t="s">
        <v>57</v>
      </c>
      <c r="I165" s="210" t="s">
        <v>438</v>
      </c>
      <c r="J165" s="435"/>
      <c r="K165" s="210">
        <v>4</v>
      </c>
      <c r="L165" s="109"/>
      <c r="M165" s="440"/>
      <c r="N165" s="437"/>
      <c r="O165" s="186"/>
      <c r="P165" s="116"/>
      <c r="Q165" s="86">
        <v>14</v>
      </c>
      <c r="R165" s="86" t="s">
        <v>14</v>
      </c>
      <c r="W165" s="352"/>
      <c r="X165" s="352"/>
      <c r="Y165" s="352"/>
      <c r="Z165" s="352"/>
    </row>
    <row r="166" spans="1:26" ht="20.100000000000001" customHeight="1">
      <c r="B166" s="6"/>
      <c r="C166" s="148"/>
      <c r="D166" s="356">
        <v>5</v>
      </c>
      <c r="E166" s="442" t="s">
        <v>72</v>
      </c>
      <c r="F166" s="443"/>
      <c r="G166" s="307" t="s">
        <v>787</v>
      </c>
      <c r="H166" s="210" t="s">
        <v>58</v>
      </c>
      <c r="I166" s="210" t="s">
        <v>786</v>
      </c>
      <c r="J166" s="210"/>
      <c r="K166" s="210" t="s">
        <v>787</v>
      </c>
      <c r="L166" s="109"/>
      <c r="M166" s="209" t="str">
        <f>VLOOKUP(Q166,'1'!$A$2:$B$66,2)</f>
        <v>Baskoro, S.Kom</v>
      </c>
      <c r="N166" s="313" t="e">
        <f>VLOOKUP(R166,'1'!$A$2:$B$66,2)</f>
        <v>#N/A</v>
      </c>
      <c r="O166" s="186"/>
      <c r="P166" s="116"/>
      <c r="Q166" s="86">
        <v>12</v>
      </c>
      <c r="R166" s="86" t="s">
        <v>14</v>
      </c>
      <c r="W166" s="352"/>
      <c r="X166" s="352"/>
      <c r="Y166" s="352"/>
      <c r="Z166" s="352"/>
    </row>
    <row r="167" spans="1:26" ht="20.100000000000001" customHeight="1">
      <c r="B167" s="6"/>
      <c r="C167" s="148"/>
      <c r="D167" s="417">
        <v>7</v>
      </c>
      <c r="E167" s="442" t="s">
        <v>72</v>
      </c>
      <c r="F167" s="443"/>
      <c r="G167" s="431" t="s">
        <v>325</v>
      </c>
      <c r="H167" s="210" t="s">
        <v>58</v>
      </c>
      <c r="I167" s="210" t="s">
        <v>350</v>
      </c>
      <c r="J167" s="210" t="s">
        <v>678</v>
      </c>
      <c r="K167" s="210">
        <v>27</v>
      </c>
      <c r="L167" s="109"/>
      <c r="M167" s="438" t="str">
        <f>VLOOKUP(Q167,'1'!$A$2:$B$66,2)</f>
        <v>Retno Tri Vulandari, S.Si, M.Si</v>
      </c>
      <c r="N167" s="313" t="e">
        <f>VLOOKUP(R167,'1'!$A$2:$B$66,2)</f>
        <v>#N/A</v>
      </c>
      <c r="O167" s="186"/>
      <c r="P167" s="116"/>
      <c r="Q167" s="86">
        <v>40</v>
      </c>
      <c r="R167" s="86" t="s">
        <v>14</v>
      </c>
      <c r="W167" s="352"/>
      <c r="X167" s="352"/>
      <c r="Y167" s="352"/>
      <c r="Z167" s="352"/>
    </row>
    <row r="168" spans="1:26" ht="20.100000000000001" customHeight="1">
      <c r="B168" s="6"/>
      <c r="C168" s="148"/>
      <c r="D168" s="411"/>
      <c r="E168" s="479"/>
      <c r="F168" s="480"/>
      <c r="G168" s="432"/>
      <c r="H168" s="210" t="s">
        <v>58</v>
      </c>
      <c r="I168" s="210" t="s">
        <v>349</v>
      </c>
      <c r="J168" s="210" t="s">
        <v>677</v>
      </c>
      <c r="K168" s="210">
        <v>26</v>
      </c>
      <c r="L168" s="109"/>
      <c r="M168" s="439"/>
      <c r="N168" s="313" t="e">
        <f>VLOOKUP(R168,'1'!$A$2:$B$66,2)</f>
        <v>#N/A</v>
      </c>
      <c r="O168" s="186"/>
      <c r="P168" s="116"/>
      <c r="Q168" s="86">
        <v>53</v>
      </c>
      <c r="R168" s="86" t="s">
        <v>14</v>
      </c>
      <c r="W168" s="352"/>
      <c r="X168" s="352"/>
      <c r="Y168" s="352"/>
      <c r="Z168" s="352"/>
    </row>
    <row r="169" spans="1:26" ht="20.100000000000001" customHeight="1">
      <c r="B169" s="6"/>
      <c r="C169" s="148"/>
      <c r="D169" s="411"/>
      <c r="E169" s="479"/>
      <c r="F169" s="480"/>
      <c r="G169" s="432"/>
      <c r="H169" s="210" t="s">
        <v>58</v>
      </c>
      <c r="I169" s="210" t="s">
        <v>351</v>
      </c>
      <c r="J169" s="210" t="s">
        <v>679</v>
      </c>
      <c r="K169" s="210" t="s">
        <v>313</v>
      </c>
      <c r="L169" s="109"/>
      <c r="M169" s="440"/>
      <c r="N169" s="313" t="e">
        <f>VLOOKUP(R169,'1'!$A$2:$B$66,2)</f>
        <v>#N/A</v>
      </c>
      <c r="O169" s="186"/>
      <c r="P169" s="116"/>
      <c r="Q169" s="86">
        <v>11</v>
      </c>
      <c r="R169" s="86" t="s">
        <v>14</v>
      </c>
      <c r="W169" s="352"/>
      <c r="X169" s="352"/>
      <c r="Y169" s="352"/>
      <c r="Z169" s="352"/>
    </row>
    <row r="170" spans="1:26" ht="18" customHeight="1">
      <c r="B170" s="16"/>
      <c r="C170" s="146"/>
      <c r="D170" s="357">
        <v>3</v>
      </c>
      <c r="E170" s="511" t="s">
        <v>176</v>
      </c>
      <c r="F170" s="512"/>
      <c r="G170" s="359" t="s">
        <v>192</v>
      </c>
      <c r="H170" s="210" t="s">
        <v>21</v>
      </c>
      <c r="I170" s="210" t="s">
        <v>211</v>
      </c>
      <c r="J170" s="210" t="s">
        <v>675</v>
      </c>
      <c r="K170" s="210">
        <v>9</v>
      </c>
      <c r="L170" s="109"/>
      <c r="M170" s="209" t="str">
        <f>VLOOKUP(Q170,'1'!$A$2:$B$66,2)</f>
        <v>Tri Irawati, S.E, M.Si</v>
      </c>
      <c r="N170" s="313" t="e">
        <f>VLOOKUP(R170,'1'!$A$2:$B$66,2)</f>
        <v>#N/A</v>
      </c>
      <c r="O170" s="186"/>
      <c r="P170" s="116"/>
      <c r="Q170" s="86">
        <v>54</v>
      </c>
      <c r="R170" s="86" t="s">
        <v>14</v>
      </c>
      <c r="W170" s="352"/>
      <c r="X170" s="352"/>
      <c r="Y170" s="352"/>
      <c r="Z170" s="352"/>
    </row>
    <row r="171" spans="1:26" ht="15.75" customHeight="1">
      <c r="B171" s="16"/>
      <c r="C171" s="11"/>
      <c r="D171" s="357">
        <v>5</v>
      </c>
      <c r="E171" s="377" t="s">
        <v>201</v>
      </c>
      <c r="F171" s="208"/>
      <c r="G171" s="359" t="s">
        <v>192</v>
      </c>
      <c r="H171" s="210" t="s">
        <v>21</v>
      </c>
      <c r="I171" s="210" t="s">
        <v>221</v>
      </c>
      <c r="J171" s="210" t="s">
        <v>86</v>
      </c>
      <c r="K171" s="210">
        <v>13</v>
      </c>
      <c r="L171" s="109"/>
      <c r="M171" s="209" t="str">
        <f>VLOOKUP(Q171,'1'!$A$2:$B$66,2)</f>
        <v>Sri Harjanto, S.Kom</v>
      </c>
      <c r="N171" s="313" t="e">
        <f>VLOOKUP(R171,'1'!$A$2:$B$66,2)</f>
        <v>#N/A</v>
      </c>
      <c r="O171" s="186"/>
      <c r="P171" s="116"/>
      <c r="Q171" s="86">
        <v>46</v>
      </c>
      <c r="R171" s="86" t="s">
        <v>14</v>
      </c>
      <c r="W171" s="352"/>
      <c r="X171" s="352"/>
      <c r="Y171" s="352"/>
      <c r="Z171" s="352"/>
    </row>
    <row r="172" spans="1:26" s="29" customFormat="1" ht="15.75" customHeight="1">
      <c r="A172" s="110"/>
      <c r="B172" s="287"/>
      <c r="C172" s="158"/>
      <c r="D172" s="417">
        <v>1</v>
      </c>
      <c r="E172" s="418" t="s">
        <v>979</v>
      </c>
      <c r="F172" s="508" t="s">
        <v>318</v>
      </c>
      <c r="G172" s="431" t="s">
        <v>785</v>
      </c>
      <c r="H172" s="210" t="s">
        <v>58</v>
      </c>
      <c r="I172" s="210" t="s">
        <v>655</v>
      </c>
      <c r="J172" s="434" t="s">
        <v>675</v>
      </c>
      <c r="K172" s="210" t="s">
        <v>776</v>
      </c>
      <c r="L172" s="109"/>
      <c r="M172" s="438" t="str">
        <f>VLOOKUP(Q172,'1'!$A$2:$B$66,2)</f>
        <v>Sri Hariyati Fitriasih, M.Kom</v>
      </c>
      <c r="N172" s="436" t="e">
        <f>VLOOKUP(R172,'1'!$A$2:$B$66,2)</f>
        <v>#N/A</v>
      </c>
      <c r="O172" s="186"/>
      <c r="P172" s="116"/>
      <c r="Q172" s="86">
        <v>45</v>
      </c>
      <c r="R172" s="86" t="s">
        <v>14</v>
      </c>
      <c r="S172" s="110"/>
      <c r="W172" s="352"/>
      <c r="X172" s="352"/>
      <c r="Y172" s="352"/>
      <c r="Z172" s="352"/>
    </row>
    <row r="173" spans="1:26" s="29" customFormat="1" ht="15.75" customHeight="1">
      <c r="A173" s="110"/>
      <c r="B173" s="287"/>
      <c r="C173" s="158"/>
      <c r="D173" s="411"/>
      <c r="E173" s="419"/>
      <c r="F173" s="509"/>
      <c r="G173" s="432"/>
      <c r="H173" s="210" t="s">
        <v>58</v>
      </c>
      <c r="I173" s="210" t="s">
        <v>735</v>
      </c>
      <c r="J173" s="446"/>
      <c r="K173" s="210" t="s">
        <v>777</v>
      </c>
      <c r="L173" s="109"/>
      <c r="M173" s="439"/>
      <c r="N173" s="447"/>
      <c r="O173" s="186"/>
      <c r="P173" s="116"/>
      <c r="Q173" s="86">
        <v>45</v>
      </c>
      <c r="R173" s="86" t="s">
        <v>14</v>
      </c>
      <c r="S173" s="110"/>
      <c r="W173" s="352"/>
      <c r="X173" s="352"/>
      <c r="Y173" s="352"/>
      <c r="Z173" s="352"/>
    </row>
    <row r="174" spans="1:26" s="29" customFormat="1" ht="15.75" customHeight="1">
      <c r="A174" s="110"/>
      <c r="B174" s="287"/>
      <c r="C174" s="158"/>
      <c r="D174" s="412"/>
      <c r="E174" s="420"/>
      <c r="F174" s="509"/>
      <c r="G174" s="432"/>
      <c r="H174" s="210" t="s">
        <v>58</v>
      </c>
      <c r="I174" s="210" t="s">
        <v>737</v>
      </c>
      <c r="J174" s="446"/>
      <c r="K174" s="210" t="s">
        <v>580</v>
      </c>
      <c r="L174" s="109"/>
      <c r="M174" s="439"/>
      <c r="N174" s="447"/>
      <c r="O174" s="186"/>
      <c r="P174" s="116"/>
      <c r="Q174" s="86">
        <v>45</v>
      </c>
      <c r="R174" s="86" t="s">
        <v>14</v>
      </c>
      <c r="S174" s="110"/>
      <c r="W174" s="352"/>
      <c r="X174" s="352"/>
      <c r="Y174" s="352"/>
      <c r="Z174" s="352"/>
    </row>
    <row r="175" spans="1:26" s="29" customFormat="1" ht="30.75" customHeight="1">
      <c r="A175" s="110"/>
      <c r="B175" s="287"/>
      <c r="C175" s="158"/>
      <c r="D175" s="357">
        <v>1</v>
      </c>
      <c r="E175" s="378" t="s">
        <v>980</v>
      </c>
      <c r="F175" s="510"/>
      <c r="G175" s="433"/>
      <c r="H175" s="210" t="s">
        <v>26</v>
      </c>
      <c r="I175" s="210" t="s">
        <v>599</v>
      </c>
      <c r="J175" s="435"/>
      <c r="K175" s="210" t="s">
        <v>775</v>
      </c>
      <c r="L175" s="109"/>
      <c r="M175" s="440"/>
      <c r="N175" s="437"/>
      <c r="O175" s="186"/>
      <c r="P175" s="116"/>
      <c r="Q175" s="86">
        <v>45</v>
      </c>
      <c r="R175" s="86" t="s">
        <v>14</v>
      </c>
      <c r="S175" s="110"/>
      <c r="W175" s="352"/>
      <c r="X175" s="352"/>
      <c r="Y175" s="352"/>
      <c r="Z175" s="352"/>
    </row>
    <row r="176" spans="1:26" ht="15.75">
      <c r="B176" s="7"/>
      <c r="C176" s="23"/>
      <c r="D176" s="299"/>
      <c r="E176" s="296"/>
      <c r="F176" s="296"/>
      <c r="G176" s="296"/>
      <c r="H176" s="296"/>
      <c r="I176" s="296"/>
      <c r="J176" s="296"/>
      <c r="K176" s="296"/>
      <c r="L176" s="296"/>
      <c r="M176" s="296"/>
      <c r="N176" s="73"/>
      <c r="O176" s="120"/>
      <c r="P176" s="116"/>
      <c r="W176" s="352"/>
      <c r="X176" s="352"/>
      <c r="Y176" s="352"/>
      <c r="Z176" s="352"/>
    </row>
    <row r="177" spans="2:26" ht="25.5" customHeight="1">
      <c r="B177" s="7"/>
      <c r="C177" s="158"/>
      <c r="D177" s="481" t="s">
        <v>39</v>
      </c>
      <c r="E177" s="482"/>
      <c r="F177" s="482"/>
      <c r="G177" s="482"/>
      <c r="H177" s="482"/>
      <c r="I177" s="482"/>
      <c r="J177" s="482"/>
      <c r="K177" s="482"/>
      <c r="L177" s="482"/>
      <c r="M177" s="482"/>
      <c r="N177" s="482"/>
      <c r="O177" s="497"/>
      <c r="P177" s="116"/>
      <c r="W177" s="352"/>
      <c r="X177" s="352"/>
      <c r="Y177" s="352"/>
      <c r="Z177" s="352"/>
    </row>
    <row r="178" spans="2:26" ht="28.5" customHeight="1">
      <c r="B178" s="6"/>
      <c r="C178" s="187" t="s">
        <v>48</v>
      </c>
      <c r="D178" s="355">
        <v>1</v>
      </c>
      <c r="E178" s="330" t="s">
        <v>852</v>
      </c>
      <c r="F178" s="335" t="s">
        <v>318</v>
      </c>
      <c r="G178" s="308" t="s">
        <v>185</v>
      </c>
      <c r="H178" s="332" t="s">
        <v>26</v>
      </c>
      <c r="I178" s="332" t="s">
        <v>208</v>
      </c>
      <c r="J178" s="334" t="s">
        <v>844</v>
      </c>
      <c r="K178" s="332">
        <v>16</v>
      </c>
      <c r="L178" s="109"/>
      <c r="M178" s="312" t="str">
        <f>VLOOKUP(Q178,'1'!$A$2:$B$66,2)</f>
        <v>Trias Pungkur K. S.T</v>
      </c>
      <c r="N178" s="315" t="e">
        <f>VLOOKUP(R178,'1'!$A$2:$B$66,2)</f>
        <v>#N/A</v>
      </c>
      <c r="O178" s="298"/>
      <c r="P178" s="116"/>
      <c r="Q178" s="86">
        <v>55</v>
      </c>
      <c r="R178" s="86" t="s">
        <v>14</v>
      </c>
      <c r="W178" s="352"/>
      <c r="X178" s="352"/>
      <c r="Y178" s="352"/>
      <c r="Z178" s="352"/>
    </row>
    <row r="179" spans="2:26" ht="15.75" customHeight="1">
      <c r="B179" s="6"/>
      <c r="C179" s="187" t="s">
        <v>831</v>
      </c>
      <c r="D179" s="417">
        <v>5</v>
      </c>
      <c r="E179" s="442" t="s">
        <v>857</v>
      </c>
      <c r="F179" s="506" t="s">
        <v>318</v>
      </c>
      <c r="G179" s="431" t="s">
        <v>185</v>
      </c>
      <c r="H179" s="210" t="s">
        <v>20</v>
      </c>
      <c r="I179" s="210" t="s">
        <v>226</v>
      </c>
      <c r="J179" s="434" t="s">
        <v>843</v>
      </c>
      <c r="K179" s="210">
        <v>3</v>
      </c>
      <c r="L179" s="109"/>
      <c r="M179" s="438" t="str">
        <f>VLOOKUP(Q179,'1'!$A$2:$B$66,2)</f>
        <v>Teguh Susyanto,S.Kom, M.Cs</v>
      </c>
      <c r="N179" s="436" t="e">
        <f>VLOOKUP(R179,'1'!$A$2:$B$66,2)</f>
        <v>#N/A</v>
      </c>
      <c r="O179" s="186"/>
      <c r="P179" s="116"/>
      <c r="Q179" s="86">
        <v>52</v>
      </c>
      <c r="R179" s="86" t="s">
        <v>14</v>
      </c>
      <c r="W179" s="352"/>
      <c r="X179" s="352"/>
      <c r="Y179" s="352"/>
      <c r="Z179" s="352"/>
    </row>
    <row r="180" spans="2:26" ht="17.25" customHeight="1">
      <c r="B180" s="6"/>
      <c r="C180" s="196" t="s">
        <v>828</v>
      </c>
      <c r="D180" s="412"/>
      <c r="E180" s="444"/>
      <c r="F180" s="507"/>
      <c r="G180" s="433"/>
      <c r="H180" s="210" t="s">
        <v>57</v>
      </c>
      <c r="I180" s="210" t="s">
        <v>587</v>
      </c>
      <c r="J180" s="435"/>
      <c r="K180" s="210" t="s">
        <v>313</v>
      </c>
      <c r="L180" s="109"/>
      <c r="M180" s="440"/>
      <c r="N180" s="437"/>
      <c r="O180" s="186"/>
      <c r="P180" s="116"/>
      <c r="Q180" s="86" t="s">
        <v>14</v>
      </c>
      <c r="R180" s="86" t="s">
        <v>14</v>
      </c>
      <c r="W180" s="352"/>
      <c r="X180" s="352"/>
      <c r="Y180" s="352"/>
      <c r="Z180" s="352"/>
    </row>
    <row r="181" spans="2:26" ht="21.75" customHeight="1">
      <c r="B181" s="76"/>
      <c r="C181" s="79"/>
      <c r="D181" s="434">
        <v>1</v>
      </c>
      <c r="E181" s="526" t="s">
        <v>976</v>
      </c>
      <c r="F181" s="528" t="s">
        <v>318</v>
      </c>
      <c r="G181" s="431" t="s">
        <v>321</v>
      </c>
      <c r="H181" s="210" t="s">
        <v>58</v>
      </c>
      <c r="I181" s="210" t="s">
        <v>884</v>
      </c>
      <c r="J181" s="434" t="s">
        <v>675</v>
      </c>
      <c r="K181" s="210" t="s">
        <v>273</v>
      </c>
      <c r="L181" s="268"/>
      <c r="M181" s="531" t="str">
        <f>VLOOKUP(Q181,'1'!$A$2:$B$66,2)</f>
        <v>Sri Hariyati Fitriasih, M.Kom</v>
      </c>
      <c r="N181" s="523" t="e">
        <f>VLOOKUP(R181,'1'!$A$2:$B$66,2)</f>
        <v>#N/A</v>
      </c>
      <c r="O181" s="186"/>
      <c r="P181" s="116"/>
      <c r="Q181" s="86">
        <v>45</v>
      </c>
      <c r="R181" s="86" t="s">
        <v>14</v>
      </c>
      <c r="W181" s="352"/>
      <c r="X181" s="352"/>
      <c r="Y181" s="352"/>
      <c r="Z181" s="352"/>
    </row>
    <row r="182" spans="2:26" ht="21.75" customHeight="1">
      <c r="B182" s="76"/>
      <c r="C182" s="146"/>
      <c r="D182" s="435"/>
      <c r="E182" s="527"/>
      <c r="F182" s="529"/>
      <c r="G182" s="432"/>
      <c r="H182" s="210" t="s">
        <v>58</v>
      </c>
      <c r="I182" s="210" t="s">
        <v>673</v>
      </c>
      <c r="J182" s="446"/>
      <c r="K182" s="210">
        <v>22</v>
      </c>
      <c r="L182" s="268"/>
      <c r="M182" s="532"/>
      <c r="N182" s="524"/>
      <c r="O182" s="186"/>
      <c r="P182" s="116"/>
      <c r="Q182" s="86">
        <v>45</v>
      </c>
      <c r="R182" s="86" t="s">
        <v>14</v>
      </c>
      <c r="W182" s="352"/>
      <c r="X182" s="352"/>
      <c r="Y182" s="352"/>
      <c r="Z182" s="352"/>
    </row>
    <row r="183" spans="2:26" ht="21.75" customHeight="1">
      <c r="B183" s="76"/>
      <c r="C183" s="146"/>
      <c r="D183" s="210">
        <v>1</v>
      </c>
      <c r="E183" s="379" t="s">
        <v>981</v>
      </c>
      <c r="F183" s="530"/>
      <c r="G183" s="433"/>
      <c r="H183" s="210" t="s">
        <v>26</v>
      </c>
      <c r="I183" s="210" t="s">
        <v>208</v>
      </c>
      <c r="J183" s="435"/>
      <c r="K183" s="210">
        <v>16</v>
      </c>
      <c r="L183" s="268"/>
      <c r="M183" s="533"/>
      <c r="N183" s="525"/>
      <c r="O183" s="186"/>
      <c r="P183" s="116"/>
      <c r="Q183" s="86">
        <v>45</v>
      </c>
      <c r="R183" s="86" t="s">
        <v>14</v>
      </c>
      <c r="W183" s="352"/>
      <c r="X183" s="352"/>
      <c r="Y183" s="352"/>
      <c r="Z183" s="352"/>
    </row>
    <row r="184" spans="2:26" ht="15.75" customHeight="1">
      <c r="B184" s="6"/>
      <c r="D184" s="359">
        <v>3</v>
      </c>
      <c r="E184" s="376" t="s">
        <v>189</v>
      </c>
      <c r="F184" s="515" t="s">
        <v>318</v>
      </c>
      <c r="G184" s="431" t="s">
        <v>321</v>
      </c>
      <c r="H184" s="210" t="s">
        <v>26</v>
      </c>
      <c r="I184" s="210" t="s">
        <v>252</v>
      </c>
      <c r="J184" s="434" t="s">
        <v>89</v>
      </c>
      <c r="K184" s="210" t="s">
        <v>255</v>
      </c>
      <c r="L184" s="109"/>
      <c r="M184" s="438" t="str">
        <f>VLOOKUP(Q184,'1'!$A$2:$B$66,2)</f>
        <v>Bebas Widada, S.Si, M.Kom</v>
      </c>
      <c r="N184" s="436" t="e">
        <f>VLOOKUP(R184,'1'!$A$2:$B$66,2)</f>
        <v>#N/A</v>
      </c>
      <c r="O184" s="186"/>
      <c r="P184" s="116"/>
      <c r="Q184" s="86">
        <v>14</v>
      </c>
      <c r="R184" s="86" t="s">
        <v>14</v>
      </c>
      <c r="W184" s="352"/>
      <c r="X184" s="352"/>
      <c r="Y184" s="352"/>
      <c r="Z184" s="352"/>
    </row>
    <row r="185" spans="2:26" ht="15.75" customHeight="1">
      <c r="B185" s="6"/>
      <c r="D185" s="359" t="s">
        <v>345</v>
      </c>
      <c r="E185" s="376" t="s">
        <v>441</v>
      </c>
      <c r="F185" s="516"/>
      <c r="G185" s="433"/>
      <c r="H185" s="210" t="s">
        <v>57</v>
      </c>
      <c r="I185" s="210" t="s">
        <v>438</v>
      </c>
      <c r="J185" s="435"/>
      <c r="K185" s="210">
        <v>4</v>
      </c>
      <c r="L185" s="109"/>
      <c r="M185" s="440"/>
      <c r="N185" s="437"/>
      <c r="O185" s="186"/>
      <c r="P185" s="116"/>
      <c r="W185" s="352"/>
      <c r="X185" s="352"/>
      <c r="Y185" s="352"/>
      <c r="Z185" s="352"/>
    </row>
    <row r="186" spans="2:26" ht="19.5" customHeight="1">
      <c r="B186" s="7"/>
      <c r="C186" s="83"/>
      <c r="D186" s="266">
        <v>3</v>
      </c>
      <c r="E186" s="517" t="s">
        <v>176</v>
      </c>
      <c r="F186" s="518"/>
      <c r="G186" s="359" t="s">
        <v>321</v>
      </c>
      <c r="H186" s="266" t="s">
        <v>21</v>
      </c>
      <c r="I186" s="266" t="s">
        <v>212</v>
      </c>
      <c r="J186" s="266" t="s">
        <v>675</v>
      </c>
      <c r="K186" s="266">
        <v>8</v>
      </c>
      <c r="L186" s="267"/>
      <c r="M186" s="368" t="str">
        <f>VLOOKUP(Q186,'1'!$A$2:$B$66,2)</f>
        <v>Tri Irawati, S.E, M.Si</v>
      </c>
      <c r="N186" s="310" t="e">
        <f>VLOOKUP(R186,'1'!$A$2:$B$66,2)</f>
        <v>#N/A</v>
      </c>
      <c r="O186" s="186"/>
      <c r="P186" s="116"/>
      <c r="Q186" s="86">
        <v>54</v>
      </c>
      <c r="R186" s="86" t="s">
        <v>14</v>
      </c>
      <c r="W186" s="352"/>
      <c r="X186" s="352"/>
      <c r="Y186" s="352"/>
      <c r="Z186" s="352"/>
    </row>
    <row r="187" spans="2:26" ht="15.75">
      <c r="B187" s="76"/>
      <c r="C187" s="79"/>
      <c r="D187" s="210">
        <v>5</v>
      </c>
      <c r="E187" s="377" t="s">
        <v>201</v>
      </c>
      <c r="F187" s="380"/>
      <c r="G187" s="359" t="s">
        <v>321</v>
      </c>
      <c r="H187" s="210" t="s">
        <v>21</v>
      </c>
      <c r="I187" s="210" t="s">
        <v>222</v>
      </c>
      <c r="J187" s="210" t="s">
        <v>86</v>
      </c>
      <c r="K187" s="210">
        <v>5</v>
      </c>
      <c r="L187" s="268"/>
      <c r="M187" s="269" t="str">
        <f>VLOOKUP(Q187,'1'!$A$2:$B$66,2)</f>
        <v>Sri Harjanto, S.Kom</v>
      </c>
      <c r="N187" s="310" t="e">
        <f>VLOOKUP(R187,'1'!$A$2:$B$66,2)</f>
        <v>#N/A</v>
      </c>
      <c r="O187" s="186"/>
      <c r="P187" s="116"/>
      <c r="Q187" s="86">
        <v>46</v>
      </c>
      <c r="R187" s="86" t="s">
        <v>14</v>
      </c>
      <c r="W187" s="352"/>
      <c r="X187" s="352"/>
      <c r="Y187" s="352"/>
      <c r="Z187" s="352"/>
    </row>
    <row r="188" spans="2:26" ht="15.75" customHeight="1">
      <c r="B188" s="78"/>
      <c r="C188" s="150"/>
      <c r="D188" s="210">
        <v>5</v>
      </c>
      <c r="E188" s="519" t="s">
        <v>72</v>
      </c>
      <c r="F188" s="520"/>
      <c r="G188" s="359" t="s">
        <v>686</v>
      </c>
      <c r="H188" s="210" t="s">
        <v>58</v>
      </c>
      <c r="I188" s="210" t="s">
        <v>316</v>
      </c>
      <c r="J188" s="210" t="s">
        <v>679</v>
      </c>
      <c r="K188" s="210">
        <v>25</v>
      </c>
      <c r="L188" s="268"/>
      <c r="M188" s="269" t="str">
        <f>VLOOKUP(Q188,'1'!$A$2:$B$66,2)</f>
        <v>Baskoro, S.Kom</v>
      </c>
      <c r="N188" s="310" t="e">
        <f>VLOOKUP(R188,'1'!$A$2:$B$66,2)</f>
        <v>#N/A</v>
      </c>
      <c r="O188" s="186"/>
      <c r="P188" s="116"/>
      <c r="Q188" s="86">
        <v>12</v>
      </c>
      <c r="R188" s="86" t="s">
        <v>14</v>
      </c>
      <c r="W188" s="352"/>
      <c r="X188" s="352"/>
      <c r="Y188" s="352"/>
      <c r="Z188" s="352"/>
    </row>
    <row r="189" spans="2:26" ht="15.75" customHeight="1">
      <c r="B189" s="78"/>
      <c r="C189" s="83"/>
      <c r="D189" s="434">
        <v>7</v>
      </c>
      <c r="E189" s="494" t="s">
        <v>72</v>
      </c>
      <c r="F189" s="521"/>
      <c r="G189" s="431" t="s">
        <v>686</v>
      </c>
      <c r="H189" s="210" t="s">
        <v>352</v>
      </c>
      <c r="I189" s="210" t="s">
        <v>748</v>
      </c>
      <c r="J189" s="210" t="s">
        <v>677</v>
      </c>
      <c r="K189" s="210" t="s">
        <v>750</v>
      </c>
      <c r="L189" s="268"/>
      <c r="M189" s="531" t="str">
        <f>VLOOKUP(Q189,'1'!$A$2:$B$66,2)</f>
        <v>Retno Tri Vulandari, S.Si, M.Si</v>
      </c>
      <c r="N189" s="310" t="e">
        <f>VLOOKUP(R189,'1'!$A$2:$B$66,2)</f>
        <v>#N/A</v>
      </c>
      <c r="O189" s="186"/>
      <c r="P189" s="116"/>
      <c r="Q189" s="86">
        <v>40</v>
      </c>
      <c r="W189" s="352"/>
      <c r="X189" s="352"/>
      <c r="Y189" s="352"/>
      <c r="Z189" s="352"/>
    </row>
    <row r="190" spans="2:26" ht="15.75" customHeight="1">
      <c r="B190" s="78"/>
      <c r="C190" s="150"/>
      <c r="D190" s="435"/>
      <c r="E190" s="495"/>
      <c r="F190" s="522"/>
      <c r="G190" s="433"/>
      <c r="H190" s="210" t="s">
        <v>352</v>
      </c>
      <c r="I190" s="210" t="s">
        <v>749</v>
      </c>
      <c r="J190" s="210" t="s">
        <v>678</v>
      </c>
      <c r="K190" s="210" t="s">
        <v>751</v>
      </c>
      <c r="L190" s="268"/>
      <c r="M190" s="533"/>
      <c r="N190" s="310" t="e">
        <f>VLOOKUP(R190,'1'!$A$2:$B$66,2)</f>
        <v>#N/A</v>
      </c>
      <c r="O190" s="186"/>
      <c r="P190" s="116"/>
      <c r="Q190" s="86">
        <v>39</v>
      </c>
      <c r="R190" s="86" t="s">
        <v>14</v>
      </c>
      <c r="W190" s="352"/>
      <c r="X190" s="352"/>
      <c r="Y190" s="352"/>
      <c r="Z190" s="352"/>
    </row>
    <row r="191" spans="2:26" ht="15.75">
      <c r="B191" s="6"/>
      <c r="C191" s="148"/>
      <c r="D191" s="150"/>
      <c r="E191" s="150"/>
      <c r="F191" s="208"/>
      <c r="G191" s="359"/>
      <c r="H191" s="210"/>
      <c r="I191" s="210"/>
      <c r="J191" s="210"/>
      <c r="K191" s="210"/>
      <c r="L191" s="109"/>
      <c r="M191" s="180"/>
      <c r="N191" s="313"/>
      <c r="O191" s="186"/>
      <c r="P191" s="116"/>
      <c r="W191" s="352"/>
      <c r="X191" s="352"/>
      <c r="Y191" s="352"/>
      <c r="Z191" s="352"/>
    </row>
    <row r="192" spans="2:26" ht="16.5" thickBot="1">
      <c r="B192" s="16"/>
      <c r="C192" s="18"/>
      <c r="D192" s="113"/>
      <c r="E192" s="113"/>
      <c r="F192" s="113"/>
      <c r="G192" s="113"/>
      <c r="H192" s="113"/>
      <c r="I192" s="113"/>
      <c r="J192" s="113"/>
      <c r="K192" s="113"/>
      <c r="L192" s="113"/>
      <c r="M192" s="121"/>
      <c r="N192" s="100"/>
      <c r="O192" s="122"/>
      <c r="P192" s="109"/>
      <c r="W192" s="352"/>
      <c r="X192" s="352"/>
      <c r="Y192" s="352"/>
      <c r="Z192" s="352"/>
    </row>
    <row r="193" spans="1:26" ht="15.75">
      <c r="B193" s="52"/>
      <c r="C193" s="96"/>
      <c r="D193" s="114"/>
      <c r="E193" s="114"/>
      <c r="F193" s="114"/>
      <c r="G193" s="114"/>
      <c r="H193" s="114"/>
      <c r="I193" s="114"/>
      <c r="J193" s="114"/>
      <c r="K193" s="114"/>
      <c r="L193" s="114"/>
      <c r="M193" s="123"/>
      <c r="N193" s="67"/>
      <c r="O193" s="114"/>
      <c r="P193" s="109"/>
      <c r="W193" s="352"/>
      <c r="X193" s="352"/>
      <c r="Y193" s="352"/>
      <c r="Z193" s="352"/>
    </row>
    <row r="194" spans="1:26" ht="23.25">
      <c r="B194" s="71" t="s">
        <v>53</v>
      </c>
      <c r="C194" s="97"/>
      <c r="D194" s="109"/>
      <c r="E194" s="109"/>
      <c r="F194" s="109"/>
      <c r="G194" s="109"/>
      <c r="H194" s="109"/>
      <c r="I194" s="109"/>
      <c r="J194" s="109"/>
      <c r="K194" s="109"/>
      <c r="L194" s="109"/>
      <c r="M194" s="124"/>
      <c r="N194" s="68"/>
      <c r="O194" s="109"/>
      <c r="P194" s="109"/>
      <c r="W194" s="352"/>
      <c r="X194" s="352"/>
      <c r="Y194" s="352"/>
      <c r="Z194" s="352"/>
    </row>
    <row r="195" spans="1:26" s="29" customFormat="1" ht="15.75">
      <c r="A195" s="110"/>
      <c r="B195" s="131"/>
      <c r="C195" s="243"/>
      <c r="D195" s="231"/>
      <c r="E195" s="231"/>
      <c r="F195" s="231"/>
      <c r="G195" s="231"/>
      <c r="H195" s="231"/>
      <c r="I195" s="231"/>
      <c r="J195" s="231"/>
      <c r="K195" s="231"/>
      <c r="L195" s="231"/>
      <c r="M195" s="234"/>
      <c r="N195" s="183"/>
      <c r="O195" s="231"/>
      <c r="P195" s="231"/>
      <c r="Q195" s="110"/>
      <c r="R195" s="110"/>
      <c r="S195" s="110"/>
      <c r="W195" s="352"/>
      <c r="X195" s="352"/>
      <c r="Y195" s="352"/>
      <c r="Z195" s="352"/>
    </row>
    <row r="196" spans="1:26" s="29" customFormat="1" ht="15.75">
      <c r="A196" s="110"/>
      <c r="B196" s="131"/>
      <c r="C196" s="243"/>
      <c r="D196" s="231"/>
      <c r="E196" s="231"/>
      <c r="F196" s="231"/>
      <c r="G196" s="231"/>
      <c r="H196" s="231"/>
      <c r="I196" s="231"/>
      <c r="J196" s="231"/>
      <c r="K196" s="231"/>
      <c r="L196" s="231"/>
      <c r="M196" s="234"/>
      <c r="N196" s="183"/>
      <c r="O196" s="231"/>
      <c r="P196" s="231"/>
      <c r="Q196" s="110"/>
      <c r="R196" s="110"/>
      <c r="S196" s="110"/>
      <c r="W196" s="352"/>
      <c r="X196" s="352"/>
      <c r="Y196" s="352"/>
      <c r="Z196" s="352"/>
    </row>
    <row r="197" spans="1:26" ht="19.5" thickBot="1">
      <c r="B197" s="21"/>
      <c r="C197" s="142" t="s">
        <v>36</v>
      </c>
      <c r="D197" s="3"/>
      <c r="E197" s="10"/>
      <c r="F197" s="2"/>
      <c r="G197" s="3"/>
      <c r="H197" s="3"/>
      <c r="I197" s="3"/>
      <c r="J197" s="3"/>
      <c r="K197" s="3"/>
      <c r="M197" s="64"/>
      <c r="N197" s="103"/>
      <c r="O197" s="116"/>
      <c r="P197" s="116"/>
      <c r="W197" s="352"/>
      <c r="X197" s="352"/>
      <c r="Y197" s="352"/>
      <c r="Z197" s="352"/>
    </row>
    <row r="198" spans="1:26" ht="14.25">
      <c r="B198" s="56" t="s">
        <v>2</v>
      </c>
      <c r="C198" s="325" t="s">
        <v>3</v>
      </c>
      <c r="D198" s="403" t="s">
        <v>4</v>
      </c>
      <c r="E198" s="405" t="s">
        <v>15</v>
      </c>
      <c r="F198" s="406"/>
      <c r="G198" s="403" t="s">
        <v>16</v>
      </c>
      <c r="H198" s="403" t="s">
        <v>63</v>
      </c>
      <c r="I198" s="403" t="s">
        <v>23</v>
      </c>
      <c r="J198" s="403" t="s">
        <v>5</v>
      </c>
      <c r="K198" s="350" t="s">
        <v>6</v>
      </c>
      <c r="L198" s="117"/>
      <c r="M198" s="403" t="s">
        <v>993</v>
      </c>
      <c r="N198" s="65" t="s">
        <v>29</v>
      </c>
      <c r="O198" s="116"/>
      <c r="P198" s="116"/>
      <c r="W198" s="352"/>
      <c r="X198" s="352"/>
      <c r="Y198" s="352"/>
      <c r="Z198" s="352"/>
    </row>
    <row r="199" spans="1:26" ht="15" thickBot="1">
      <c r="B199" s="57" t="s">
        <v>7</v>
      </c>
      <c r="C199" s="326" t="s">
        <v>8</v>
      </c>
      <c r="D199" s="404"/>
      <c r="E199" s="407"/>
      <c r="F199" s="408"/>
      <c r="G199" s="404"/>
      <c r="H199" s="404"/>
      <c r="I199" s="404"/>
      <c r="J199" s="404"/>
      <c r="K199" s="351" t="s">
        <v>9</v>
      </c>
      <c r="L199" s="118"/>
      <c r="M199" s="404"/>
      <c r="N199" s="66"/>
      <c r="W199" s="352"/>
      <c r="X199" s="352"/>
      <c r="Y199" s="352"/>
      <c r="Z199" s="352"/>
    </row>
    <row r="200" spans="1:26" ht="16.5" thickTop="1">
      <c r="B200" s="16"/>
      <c r="C200" s="18"/>
      <c r="D200" s="125"/>
      <c r="E200" s="109"/>
      <c r="F200" s="109"/>
      <c r="G200" s="109"/>
      <c r="H200" s="109"/>
      <c r="I200" s="109"/>
      <c r="J200" s="109"/>
      <c r="K200" s="109"/>
      <c r="L200" s="109"/>
      <c r="M200" s="124"/>
      <c r="N200" s="58"/>
      <c r="O200" s="111"/>
      <c r="P200" s="109"/>
      <c r="W200" s="352"/>
      <c r="X200" s="352"/>
      <c r="Y200" s="352"/>
      <c r="Z200" s="352"/>
    </row>
    <row r="201" spans="1:26" ht="18.75">
      <c r="B201" s="195">
        <v>5</v>
      </c>
      <c r="C201" s="187" t="s">
        <v>76</v>
      </c>
      <c r="D201" s="417">
        <v>1</v>
      </c>
      <c r="E201" s="498" t="s">
        <v>852</v>
      </c>
      <c r="F201" s="501" t="s">
        <v>318</v>
      </c>
      <c r="G201" s="431" t="s">
        <v>728</v>
      </c>
      <c r="H201" s="210" t="s">
        <v>57</v>
      </c>
      <c r="I201" s="210" t="s">
        <v>800</v>
      </c>
      <c r="J201" s="434" t="s">
        <v>844</v>
      </c>
      <c r="K201" s="210" t="s">
        <v>801</v>
      </c>
      <c r="L201" s="109"/>
      <c r="M201" s="459" t="str">
        <f>VLOOKUP(Q201,'1'!$A$2:$B$66,2)</f>
        <v>Hendro Wijayanto, S.Kom</v>
      </c>
      <c r="N201" s="436" t="e">
        <f>VLOOKUP(R201,'1'!$A$2:$B$66,2)</f>
        <v>#N/A</v>
      </c>
      <c r="O201" s="186"/>
      <c r="P201" s="116"/>
      <c r="Q201" s="86">
        <v>28</v>
      </c>
      <c r="R201" s="86" t="s">
        <v>14</v>
      </c>
      <c r="W201" s="352"/>
      <c r="X201" s="352"/>
      <c r="Y201" s="352"/>
      <c r="Z201" s="352"/>
    </row>
    <row r="202" spans="1:26" ht="18.75">
      <c r="B202" s="195"/>
      <c r="C202" s="187" t="s">
        <v>832</v>
      </c>
      <c r="D202" s="411"/>
      <c r="E202" s="499"/>
      <c r="F202" s="534"/>
      <c r="G202" s="432"/>
      <c r="H202" s="210" t="s">
        <v>57</v>
      </c>
      <c r="I202" s="210" t="s">
        <v>550</v>
      </c>
      <c r="J202" s="446"/>
      <c r="K202" s="210" t="s">
        <v>523</v>
      </c>
      <c r="L202" s="109"/>
      <c r="M202" s="460"/>
      <c r="N202" s="447"/>
      <c r="O202" s="186"/>
      <c r="P202" s="116"/>
      <c r="Q202" s="86">
        <v>28</v>
      </c>
      <c r="R202" s="86" t="s">
        <v>14</v>
      </c>
      <c r="W202" s="352"/>
      <c r="X202" s="352"/>
      <c r="Y202" s="352"/>
      <c r="Z202" s="352"/>
    </row>
    <row r="203" spans="1:26" ht="18.75">
      <c r="B203" s="195"/>
      <c r="C203" s="196" t="s">
        <v>828</v>
      </c>
      <c r="D203" s="411"/>
      <c r="E203" s="499"/>
      <c r="F203" s="534"/>
      <c r="G203" s="432"/>
      <c r="H203" s="210" t="s">
        <v>57</v>
      </c>
      <c r="I203" s="210" t="s">
        <v>798</v>
      </c>
      <c r="J203" s="446"/>
      <c r="K203" s="210" t="s">
        <v>799</v>
      </c>
      <c r="L203" s="109"/>
      <c r="M203" s="460"/>
      <c r="N203" s="447"/>
      <c r="O203" s="186"/>
      <c r="P203" s="116"/>
      <c r="Q203" s="86">
        <v>28</v>
      </c>
      <c r="R203" s="86" t="s">
        <v>14</v>
      </c>
      <c r="W203" s="352"/>
      <c r="X203" s="352"/>
      <c r="Y203" s="352"/>
      <c r="Z203" s="352"/>
    </row>
    <row r="204" spans="1:26" ht="15.75">
      <c r="B204" s="22"/>
      <c r="C204" s="154"/>
      <c r="D204" s="411"/>
      <c r="E204" s="499"/>
      <c r="F204" s="534"/>
      <c r="G204" s="432"/>
      <c r="H204" s="210" t="s">
        <v>20</v>
      </c>
      <c r="I204" s="210" t="s">
        <v>203</v>
      </c>
      <c r="J204" s="446"/>
      <c r="K204" s="210">
        <v>7</v>
      </c>
      <c r="L204" s="109"/>
      <c r="M204" s="460"/>
      <c r="N204" s="447"/>
      <c r="O204" s="186"/>
      <c r="P204" s="116"/>
      <c r="Q204" s="86">
        <v>28</v>
      </c>
      <c r="R204" s="86" t="s">
        <v>14</v>
      </c>
      <c r="W204" s="352"/>
      <c r="X204" s="352"/>
      <c r="Y204" s="352"/>
      <c r="Z204" s="352"/>
    </row>
    <row r="205" spans="1:26" ht="15.75">
      <c r="B205" s="22"/>
      <c r="C205" s="154"/>
      <c r="D205" s="412"/>
      <c r="E205" s="500"/>
      <c r="F205" s="502"/>
      <c r="G205" s="433"/>
      <c r="H205" s="210" t="s">
        <v>21</v>
      </c>
      <c r="I205" s="210" t="s">
        <v>206</v>
      </c>
      <c r="J205" s="435"/>
      <c r="K205" s="210">
        <v>4</v>
      </c>
      <c r="L205" s="274"/>
      <c r="M205" s="461"/>
      <c r="N205" s="437"/>
      <c r="O205" s="186"/>
      <c r="P205" s="116"/>
      <c r="Q205" s="86">
        <v>28</v>
      </c>
      <c r="R205" s="86" t="s">
        <v>14</v>
      </c>
      <c r="W205" s="352"/>
      <c r="X205" s="352"/>
      <c r="Y205" s="352"/>
      <c r="Z205" s="352"/>
    </row>
    <row r="206" spans="1:26" ht="18.75">
      <c r="B206" s="16"/>
      <c r="C206" s="152"/>
      <c r="D206" s="417">
        <v>1</v>
      </c>
      <c r="E206" s="442" t="s">
        <v>848</v>
      </c>
      <c r="F206" s="421" t="s">
        <v>318</v>
      </c>
      <c r="G206" s="431" t="s">
        <v>184</v>
      </c>
      <c r="H206" s="210" t="s">
        <v>58</v>
      </c>
      <c r="I206" s="210" t="s">
        <v>633</v>
      </c>
      <c r="J206" s="434" t="s">
        <v>679</v>
      </c>
      <c r="K206" s="210" t="s">
        <v>778</v>
      </c>
      <c r="L206" s="109"/>
      <c r="M206" s="459" t="str">
        <f>VLOOKUP(Q206,'1'!$A$2:$B$66,2)</f>
        <v>Yudi Hermawan, S.Pd</v>
      </c>
      <c r="N206" s="436" t="e">
        <f>VLOOKUP(R206,'1'!$A$2:$B$66,2)</f>
        <v>#N/A</v>
      </c>
      <c r="O206" s="186"/>
      <c r="P206" s="116"/>
      <c r="Q206" s="86">
        <v>58</v>
      </c>
      <c r="R206" s="86" t="s">
        <v>14</v>
      </c>
      <c r="W206" s="352"/>
      <c r="X206" s="352"/>
      <c r="Y206" s="352"/>
      <c r="Z206" s="352"/>
    </row>
    <row r="207" spans="1:26" ht="15.75" customHeight="1">
      <c r="B207" s="16"/>
      <c r="C207" s="18"/>
      <c r="D207" s="411"/>
      <c r="E207" s="479"/>
      <c r="F207" s="423"/>
      <c r="G207" s="433"/>
      <c r="H207" s="210" t="s">
        <v>58</v>
      </c>
      <c r="I207" s="210" t="s">
        <v>533</v>
      </c>
      <c r="J207" s="435"/>
      <c r="K207" s="210">
        <v>25</v>
      </c>
      <c r="L207" s="109"/>
      <c r="M207" s="460"/>
      <c r="N207" s="437"/>
      <c r="O207" s="186"/>
      <c r="P207" s="116"/>
      <c r="Q207" s="86" t="s">
        <v>14</v>
      </c>
      <c r="R207" s="86" t="s">
        <v>14</v>
      </c>
      <c r="W207" s="352"/>
      <c r="X207" s="352"/>
      <c r="Y207" s="352"/>
      <c r="Z207" s="352"/>
    </row>
    <row r="208" spans="1:26" ht="15.75" customHeight="1">
      <c r="B208" s="16"/>
      <c r="C208" s="18"/>
      <c r="D208" s="412"/>
      <c r="E208" s="444"/>
      <c r="F208" s="370" t="s">
        <v>319</v>
      </c>
      <c r="G208" s="359" t="s">
        <v>324</v>
      </c>
      <c r="H208" s="210" t="s">
        <v>58</v>
      </c>
      <c r="I208" s="210" t="s">
        <v>289</v>
      </c>
      <c r="J208" s="210" t="s">
        <v>679</v>
      </c>
      <c r="K208" s="210" t="s">
        <v>290</v>
      </c>
      <c r="L208" s="109"/>
      <c r="M208" s="460"/>
      <c r="N208" s="313" t="e">
        <f>VLOOKUP(R208,'1'!$A$2:$B$66,2)</f>
        <v>#N/A</v>
      </c>
      <c r="O208" s="186"/>
      <c r="P208" s="116"/>
      <c r="Q208" s="86">
        <v>58</v>
      </c>
      <c r="R208" s="86" t="s">
        <v>14</v>
      </c>
      <c r="W208" s="352"/>
      <c r="X208" s="352"/>
      <c r="Y208" s="352"/>
      <c r="Z208" s="352"/>
    </row>
    <row r="209" spans="2:26" ht="18.75">
      <c r="B209" s="16"/>
      <c r="C209" s="152"/>
      <c r="D209" s="357">
        <v>1</v>
      </c>
      <c r="E209" s="316" t="s">
        <v>848</v>
      </c>
      <c r="F209" s="370" t="s">
        <v>320</v>
      </c>
      <c r="G209" s="359" t="s">
        <v>944</v>
      </c>
      <c r="H209" s="210" t="s">
        <v>26</v>
      </c>
      <c r="I209" s="210" t="s">
        <v>540</v>
      </c>
      <c r="J209" s="210" t="s">
        <v>679</v>
      </c>
      <c r="K209" s="210" t="s">
        <v>779</v>
      </c>
      <c r="L209" s="109"/>
      <c r="M209" s="461"/>
      <c r="N209" s="313" t="e">
        <f>VLOOKUP(R209,'1'!$A$2:$B$66,2)</f>
        <v>#N/A</v>
      </c>
      <c r="O209" s="186"/>
      <c r="P209" s="116"/>
      <c r="Q209" s="86">
        <v>58</v>
      </c>
      <c r="R209" s="86" t="s">
        <v>14</v>
      </c>
      <c r="W209" s="352"/>
      <c r="X209" s="352"/>
      <c r="Y209" s="352"/>
      <c r="Z209" s="352"/>
    </row>
    <row r="210" spans="2:26" ht="18" customHeight="1">
      <c r="B210" s="16"/>
      <c r="C210" s="146"/>
      <c r="D210" s="417">
        <v>5</v>
      </c>
      <c r="E210" s="503" t="s">
        <v>788</v>
      </c>
      <c r="F210" s="373" t="s">
        <v>318</v>
      </c>
      <c r="G210" s="359" t="s">
        <v>190</v>
      </c>
      <c r="H210" s="210" t="s">
        <v>26</v>
      </c>
      <c r="I210" s="210" t="s">
        <v>789</v>
      </c>
      <c r="J210" s="210" t="s">
        <v>845</v>
      </c>
      <c r="K210" s="210">
        <v>14</v>
      </c>
      <c r="L210" s="109"/>
      <c r="M210" s="459" t="str">
        <f>VLOOKUP(Q210,'1'!$A$2:$B$66,2)</f>
        <v>Kustanto, S.T, M. Eng</v>
      </c>
      <c r="N210" s="313" t="e">
        <f>VLOOKUP(R210,'1'!$A$2:$B$66,2)</f>
        <v>#N/A</v>
      </c>
      <c r="O210" s="186"/>
      <c r="P210" s="116"/>
      <c r="Q210" s="86">
        <v>34</v>
      </c>
      <c r="R210" s="86" t="s">
        <v>14</v>
      </c>
      <c r="W210" s="352"/>
      <c r="X210" s="352"/>
      <c r="Y210" s="352"/>
      <c r="Z210" s="352"/>
    </row>
    <row r="211" spans="2:26" ht="18" customHeight="1">
      <c r="B211" s="16"/>
      <c r="C211" s="146"/>
      <c r="D211" s="412"/>
      <c r="E211" s="505"/>
      <c r="F211" s="373" t="s">
        <v>319</v>
      </c>
      <c r="G211" s="359" t="s">
        <v>753</v>
      </c>
      <c r="H211" s="210" t="s">
        <v>26</v>
      </c>
      <c r="I211" s="210" t="s">
        <v>790</v>
      </c>
      <c r="J211" s="210" t="s">
        <v>845</v>
      </c>
      <c r="K211" s="210">
        <v>12</v>
      </c>
      <c r="L211" s="109"/>
      <c r="M211" s="461"/>
      <c r="N211" s="313" t="e">
        <f>VLOOKUP(R211,'1'!$A$2:$B$66,2)</f>
        <v>#N/A</v>
      </c>
      <c r="O211" s="186"/>
      <c r="P211" s="116"/>
      <c r="Q211" s="86">
        <v>34</v>
      </c>
      <c r="R211" s="86" t="s">
        <v>14</v>
      </c>
      <c r="W211" s="352"/>
      <c r="X211" s="352"/>
      <c r="Y211" s="352"/>
      <c r="Z211" s="352"/>
    </row>
    <row r="212" spans="2:26" ht="15.75">
      <c r="B212" s="16"/>
      <c r="C212" s="18"/>
      <c r="D212" s="417" t="s">
        <v>68</v>
      </c>
      <c r="E212" s="503" t="s">
        <v>199</v>
      </c>
      <c r="F212" s="501"/>
      <c r="G212" s="431" t="s">
        <v>192</v>
      </c>
      <c r="H212" s="210" t="s">
        <v>58</v>
      </c>
      <c r="I212" s="210" t="s">
        <v>309</v>
      </c>
      <c r="J212" s="434" t="s">
        <v>678</v>
      </c>
      <c r="K212" s="210" t="s">
        <v>310</v>
      </c>
      <c r="L212" s="109"/>
      <c r="M212" s="459" t="str">
        <f>VLOOKUP(Q212,'1'!$A$2:$B$66,2)</f>
        <v>Dwi Kristiani, S.Kom</v>
      </c>
      <c r="N212" s="436" t="e">
        <f>VLOOKUP(R212,'1'!$A$2:$B$66,2)</f>
        <v>#N/A</v>
      </c>
      <c r="O212" s="186"/>
      <c r="P212" s="116"/>
      <c r="Q212" s="86">
        <v>19</v>
      </c>
      <c r="R212" s="86" t="s">
        <v>14</v>
      </c>
      <c r="W212" s="352"/>
      <c r="X212" s="352"/>
      <c r="Y212" s="352"/>
      <c r="Z212" s="352"/>
    </row>
    <row r="213" spans="2:26" ht="15.75">
      <c r="B213" s="16"/>
      <c r="C213" s="18"/>
      <c r="D213" s="411"/>
      <c r="E213" s="504"/>
      <c r="F213" s="534"/>
      <c r="G213" s="432"/>
      <c r="H213" s="210" t="s">
        <v>58</v>
      </c>
      <c r="I213" s="210" t="s">
        <v>317</v>
      </c>
      <c r="J213" s="435"/>
      <c r="K213" s="210">
        <v>25</v>
      </c>
      <c r="L213" s="109"/>
      <c r="M213" s="460"/>
      <c r="N213" s="437"/>
      <c r="O213" s="186"/>
      <c r="P213" s="116"/>
      <c r="Q213" s="86" t="s">
        <v>14</v>
      </c>
      <c r="R213" s="86" t="s">
        <v>14</v>
      </c>
      <c r="W213" s="352"/>
      <c r="X213" s="352"/>
      <c r="Y213" s="352"/>
      <c r="Z213" s="352"/>
    </row>
    <row r="214" spans="2:26" ht="15.75">
      <c r="B214" s="16"/>
      <c r="C214" s="18"/>
      <c r="D214" s="411"/>
      <c r="E214" s="504"/>
      <c r="F214" s="534"/>
      <c r="G214" s="432"/>
      <c r="H214" s="210" t="s">
        <v>58</v>
      </c>
      <c r="I214" s="210" t="s">
        <v>555</v>
      </c>
      <c r="J214" s="434" t="s">
        <v>677</v>
      </c>
      <c r="K214" s="210">
        <v>20</v>
      </c>
      <c r="L214" s="109"/>
      <c r="M214" s="460"/>
      <c r="N214" s="436" t="e">
        <f>VLOOKUP(R214,'1'!$A$2:$B$66,2)</f>
        <v>#N/A</v>
      </c>
      <c r="O214" s="186"/>
      <c r="P214" s="116"/>
      <c r="Q214" s="86">
        <v>50</v>
      </c>
      <c r="R214" s="86" t="s">
        <v>14</v>
      </c>
      <c r="W214" s="352"/>
      <c r="X214" s="352"/>
      <c r="Y214" s="352"/>
      <c r="Z214" s="352"/>
    </row>
    <row r="215" spans="2:26" ht="20.100000000000001" customHeight="1">
      <c r="B215" s="22"/>
      <c r="C215" s="154"/>
      <c r="D215" s="412"/>
      <c r="E215" s="505"/>
      <c r="F215" s="502"/>
      <c r="G215" s="433"/>
      <c r="H215" s="210" t="s">
        <v>58</v>
      </c>
      <c r="I215" s="210" t="s">
        <v>515</v>
      </c>
      <c r="J215" s="435"/>
      <c r="K215" s="210">
        <v>14</v>
      </c>
      <c r="L215" s="109"/>
      <c r="M215" s="461"/>
      <c r="N215" s="437"/>
      <c r="O215" s="186"/>
      <c r="P215" s="116"/>
      <c r="Q215" s="86" t="s">
        <v>14</v>
      </c>
      <c r="R215" s="86" t="s">
        <v>14</v>
      </c>
      <c r="W215" s="352"/>
      <c r="X215" s="352"/>
      <c r="Y215" s="352"/>
      <c r="Z215" s="352"/>
    </row>
    <row r="216" spans="2:26" ht="15.75" customHeight="1">
      <c r="B216" s="16"/>
      <c r="C216" s="11"/>
      <c r="D216" s="357">
        <v>5</v>
      </c>
      <c r="E216" s="316" t="s">
        <v>857</v>
      </c>
      <c r="F216" s="373" t="s">
        <v>318</v>
      </c>
      <c r="G216" s="359" t="s">
        <v>192</v>
      </c>
      <c r="H216" s="210" t="s">
        <v>21</v>
      </c>
      <c r="I216" s="210" t="s">
        <v>221</v>
      </c>
      <c r="J216" s="210" t="s">
        <v>843</v>
      </c>
      <c r="K216" s="210">
        <v>13</v>
      </c>
      <c r="L216" s="109"/>
      <c r="M216" s="209" t="str">
        <f>VLOOKUP(Q216,'1'!$A$2:$B$66,2)</f>
        <v>Zakaria Zuhdi, S.Kom</v>
      </c>
      <c r="N216" s="313" t="e">
        <f>VLOOKUP(R216,'1'!$A$2:$B$66,2)</f>
        <v>#N/A</v>
      </c>
      <c r="O216" s="186"/>
      <c r="P216" s="116"/>
      <c r="Q216" s="86">
        <v>61</v>
      </c>
      <c r="R216" s="86" t="s">
        <v>14</v>
      </c>
      <c r="W216" s="352"/>
      <c r="X216" s="352"/>
      <c r="Y216" s="352"/>
      <c r="Z216" s="352"/>
    </row>
    <row r="217" spans="2:26" ht="15.75">
      <c r="B217" s="16"/>
      <c r="C217" s="18"/>
      <c r="D217" s="417">
        <v>5</v>
      </c>
      <c r="E217" s="442" t="s">
        <v>166</v>
      </c>
      <c r="F217" s="443"/>
      <c r="G217" s="431" t="s">
        <v>192</v>
      </c>
      <c r="H217" s="210" t="s">
        <v>56</v>
      </c>
      <c r="I217" s="210" t="s">
        <v>754</v>
      </c>
      <c r="J217" s="434" t="s">
        <v>675</v>
      </c>
      <c r="K217" s="210" t="s">
        <v>274</v>
      </c>
      <c r="L217" s="109"/>
      <c r="M217" s="541" t="str">
        <f>VLOOKUP(Q217,'1'!$A$2:$B$66,2)</f>
        <v>Iwan Ady Prabowo, S.Kom, M.Kom</v>
      </c>
      <c r="N217" s="436" t="e">
        <f>VLOOKUP(R217,'1'!$A$2:$B$66,2)</f>
        <v>#N/A</v>
      </c>
      <c r="O217" s="186"/>
      <c r="P217" s="116"/>
      <c r="Q217" s="86">
        <v>31</v>
      </c>
      <c r="R217" s="86" t="s">
        <v>14</v>
      </c>
      <c r="W217" s="352"/>
      <c r="X217" s="352"/>
      <c r="Y217" s="352"/>
      <c r="Z217" s="352"/>
    </row>
    <row r="218" spans="2:26" ht="15.75" customHeight="1">
      <c r="B218" s="16"/>
      <c r="C218" s="148"/>
      <c r="D218" s="411"/>
      <c r="E218" s="479"/>
      <c r="F218" s="480"/>
      <c r="G218" s="432"/>
      <c r="H218" s="210" t="s">
        <v>26</v>
      </c>
      <c r="I218" s="210" t="s">
        <v>547</v>
      </c>
      <c r="J218" s="446"/>
      <c r="K218" s="210" t="s">
        <v>546</v>
      </c>
      <c r="L218" s="109"/>
      <c r="M218" s="542"/>
      <c r="N218" s="447"/>
      <c r="O218" s="186"/>
      <c r="P218" s="116"/>
      <c r="Q218" s="86" t="s">
        <v>14</v>
      </c>
      <c r="R218" s="86" t="s">
        <v>14</v>
      </c>
      <c r="W218" s="352"/>
      <c r="X218" s="352"/>
      <c r="Y218" s="352"/>
      <c r="Z218" s="352"/>
    </row>
    <row r="219" spans="2:26" ht="16.5" customHeight="1">
      <c r="B219" s="22"/>
      <c r="C219" s="154"/>
      <c r="D219" s="412"/>
      <c r="E219" s="444"/>
      <c r="F219" s="445"/>
      <c r="G219" s="433"/>
      <c r="H219" s="210" t="s">
        <v>58</v>
      </c>
      <c r="I219" s="210" t="s">
        <v>419</v>
      </c>
      <c r="J219" s="435"/>
      <c r="K219" s="210" t="s">
        <v>248</v>
      </c>
      <c r="L219" s="109"/>
      <c r="M219" s="543"/>
      <c r="N219" s="437"/>
      <c r="O219" s="186"/>
      <c r="P219" s="116"/>
      <c r="Q219" s="86" t="s">
        <v>14</v>
      </c>
      <c r="R219" s="86" t="s">
        <v>14</v>
      </c>
      <c r="W219" s="352"/>
      <c r="X219" s="352"/>
      <c r="Y219" s="352"/>
      <c r="Z219" s="352"/>
    </row>
    <row r="220" spans="2:26" ht="15.75" customHeight="1">
      <c r="B220" s="16"/>
      <c r="C220" s="74"/>
      <c r="D220" s="144"/>
      <c r="E220" s="212"/>
      <c r="F220" s="212"/>
      <c r="G220" s="44"/>
      <c r="H220" s="239"/>
      <c r="I220" s="239"/>
      <c r="J220" s="239"/>
      <c r="K220" s="239"/>
      <c r="L220" s="109"/>
      <c r="M220" s="240"/>
      <c r="N220" s="241"/>
      <c r="O220" s="242"/>
      <c r="P220" s="116"/>
      <c r="W220" s="352"/>
      <c r="X220" s="352"/>
      <c r="Y220" s="352"/>
      <c r="Z220" s="352"/>
    </row>
    <row r="221" spans="2:26" ht="26.25" customHeight="1">
      <c r="B221" s="16"/>
      <c r="C221" s="151"/>
      <c r="D221" s="535" t="s">
        <v>39</v>
      </c>
      <c r="E221" s="536"/>
      <c r="F221" s="536"/>
      <c r="G221" s="536"/>
      <c r="H221" s="536"/>
      <c r="I221" s="536"/>
      <c r="J221" s="536"/>
      <c r="K221" s="536"/>
      <c r="L221" s="536"/>
      <c r="M221" s="536"/>
      <c r="N221" s="536"/>
      <c r="O221" s="537"/>
      <c r="P221" s="116"/>
      <c r="W221" s="352"/>
      <c r="X221" s="352"/>
      <c r="Y221" s="352"/>
      <c r="Z221" s="352"/>
    </row>
    <row r="222" spans="2:26" ht="15.75" customHeight="1">
      <c r="B222" s="195"/>
      <c r="C222" s="187" t="s">
        <v>76</v>
      </c>
      <c r="D222" s="357">
        <v>5</v>
      </c>
      <c r="E222" s="316" t="s">
        <v>857</v>
      </c>
      <c r="F222" s="381" t="s">
        <v>318</v>
      </c>
      <c r="G222" s="359" t="s">
        <v>185</v>
      </c>
      <c r="H222" s="210" t="s">
        <v>21</v>
      </c>
      <c r="I222" s="210" t="s">
        <v>222</v>
      </c>
      <c r="J222" s="210" t="s">
        <v>843</v>
      </c>
      <c r="K222" s="210">
        <v>5</v>
      </c>
      <c r="L222" s="109"/>
      <c r="M222" s="209" t="str">
        <f>VLOOKUP(Q222,'1'!$A$2:$B$66,2)</f>
        <v>Zakaria Zuhdi, S.Kom</v>
      </c>
      <c r="N222" s="346" t="e">
        <f>VLOOKUP(R222,'1'!$A$2:$B$66,2)</f>
        <v>#N/A</v>
      </c>
      <c r="O222" s="186"/>
      <c r="P222" s="116"/>
      <c r="Q222" s="86">
        <v>61</v>
      </c>
      <c r="R222" s="86" t="s">
        <v>14</v>
      </c>
      <c r="W222" s="352"/>
      <c r="X222" s="352"/>
      <c r="Y222" s="352"/>
      <c r="Z222" s="352"/>
    </row>
    <row r="223" spans="2:26" ht="18.75">
      <c r="B223" s="197"/>
      <c r="C223" s="187" t="s">
        <v>832</v>
      </c>
      <c r="D223" s="357" t="s">
        <v>68</v>
      </c>
      <c r="E223" s="492" t="s">
        <v>199</v>
      </c>
      <c r="F223" s="493"/>
      <c r="G223" s="359" t="s">
        <v>185</v>
      </c>
      <c r="H223" s="210" t="s">
        <v>58</v>
      </c>
      <c r="I223" s="210" t="s">
        <v>431</v>
      </c>
      <c r="J223" s="210" t="s">
        <v>677</v>
      </c>
      <c r="K223" s="210" t="s">
        <v>432</v>
      </c>
      <c r="L223" s="109"/>
      <c r="M223" s="209" t="str">
        <f>VLOOKUP(Q223,'1'!$A$2:$B$66,2)</f>
        <v>Dwi Kristiani, S.Kom</v>
      </c>
      <c r="N223" s="313" t="e">
        <f>VLOOKUP(R223,'1'!$A$2:$B$66,2)</f>
        <v>#N/A</v>
      </c>
      <c r="O223" s="186"/>
      <c r="P223" s="116"/>
      <c r="Q223" s="86">
        <v>19</v>
      </c>
      <c r="R223" s="86" t="s">
        <v>14</v>
      </c>
    </row>
    <row r="224" spans="2:26" ht="15.75" customHeight="1">
      <c r="B224" s="197"/>
      <c r="C224" s="196" t="s">
        <v>828</v>
      </c>
      <c r="D224" s="434">
        <v>1</v>
      </c>
      <c r="E224" s="538" t="s">
        <v>187</v>
      </c>
      <c r="F224" s="528" t="s">
        <v>318</v>
      </c>
      <c r="G224" s="431" t="s">
        <v>185</v>
      </c>
      <c r="H224" s="210" t="s">
        <v>56</v>
      </c>
      <c r="I224" s="210" t="s">
        <v>731</v>
      </c>
      <c r="J224" s="434" t="s">
        <v>91</v>
      </c>
      <c r="K224" s="210" t="s">
        <v>274</v>
      </c>
      <c r="L224" s="268"/>
      <c r="M224" s="624" t="str">
        <f>VLOOKUP(Q224,'1'!$A$2:$B$66,2)</f>
        <v>Siti Rohmah, S.Kom</v>
      </c>
      <c r="N224" s="523" t="e">
        <f>VLOOKUP(R224,'1'!$A$2:$B$66,2)</f>
        <v>#N/A</v>
      </c>
      <c r="O224" s="186"/>
      <c r="P224" s="116"/>
      <c r="Q224" s="86">
        <v>44</v>
      </c>
      <c r="R224" s="86" t="s">
        <v>14</v>
      </c>
      <c r="W224" s="352"/>
      <c r="X224" s="352"/>
      <c r="Y224" s="352"/>
      <c r="Z224" s="352"/>
    </row>
    <row r="225" spans="2:26" ht="15.75" customHeight="1">
      <c r="B225" s="6"/>
      <c r="C225" s="153"/>
      <c r="D225" s="446"/>
      <c r="E225" s="539"/>
      <c r="F225" s="530"/>
      <c r="G225" s="433"/>
      <c r="H225" s="210" t="s">
        <v>57</v>
      </c>
      <c r="I225" s="210" t="s">
        <v>322</v>
      </c>
      <c r="J225" s="435"/>
      <c r="K225" s="210" t="s">
        <v>782</v>
      </c>
      <c r="L225" s="268"/>
      <c r="M225" s="625"/>
      <c r="N225" s="525"/>
      <c r="O225" s="186"/>
      <c r="P225" s="116"/>
      <c r="Q225" s="86">
        <v>44</v>
      </c>
      <c r="R225" s="86" t="s">
        <v>14</v>
      </c>
      <c r="W225" s="352"/>
      <c r="X225" s="352"/>
      <c r="Y225" s="352"/>
      <c r="Z225" s="352"/>
    </row>
    <row r="226" spans="2:26" ht="15.75" customHeight="1">
      <c r="B226" s="6"/>
      <c r="C226" s="153"/>
      <c r="D226" s="435"/>
      <c r="E226" s="540"/>
      <c r="F226" s="374" t="s">
        <v>319</v>
      </c>
      <c r="G226" s="359" t="s">
        <v>321</v>
      </c>
      <c r="H226" s="210" t="s">
        <v>57</v>
      </c>
      <c r="I226" s="210" t="s">
        <v>812</v>
      </c>
      <c r="J226" s="210" t="s">
        <v>91</v>
      </c>
      <c r="K226" s="210" t="s">
        <v>902</v>
      </c>
      <c r="L226" s="268"/>
      <c r="M226" s="626"/>
      <c r="N226" s="310" t="e">
        <f>VLOOKUP(R226,'1'!$A$2:$B$66,2)</f>
        <v>#N/A</v>
      </c>
      <c r="O226" s="186"/>
      <c r="P226" s="116"/>
      <c r="Q226" s="86">
        <v>44</v>
      </c>
      <c r="R226" s="86" t="s">
        <v>14</v>
      </c>
      <c r="W226" s="352"/>
      <c r="X226" s="352"/>
      <c r="Y226" s="352"/>
      <c r="Z226" s="352"/>
    </row>
    <row r="227" spans="2:26" ht="17.25" customHeight="1">
      <c r="B227" s="6"/>
      <c r="C227" s="153"/>
      <c r="D227" s="417">
        <v>1</v>
      </c>
      <c r="E227" s="442" t="s">
        <v>848</v>
      </c>
      <c r="F227" s="373" t="s">
        <v>318</v>
      </c>
      <c r="G227" s="359" t="s">
        <v>185</v>
      </c>
      <c r="H227" s="210" t="s">
        <v>58</v>
      </c>
      <c r="I227" s="210" t="s">
        <v>286</v>
      </c>
      <c r="J227" s="210" t="s">
        <v>679</v>
      </c>
      <c r="K227" s="210" t="s">
        <v>901</v>
      </c>
      <c r="L227" s="109"/>
      <c r="M227" s="438" t="str">
        <f>VLOOKUP(Q227,'1'!$A$2:$B$66,2)</f>
        <v>Yudi Hermawan, S.Pd</v>
      </c>
      <c r="N227" s="313" t="e">
        <f>VLOOKUP(R227,'1'!$A$2:$B$66,2)</f>
        <v>#N/A</v>
      </c>
      <c r="O227" s="186"/>
      <c r="P227" s="116"/>
      <c r="Q227" s="86">
        <v>58</v>
      </c>
      <c r="R227" s="86" t="s">
        <v>14</v>
      </c>
      <c r="W227" s="352"/>
      <c r="X227" s="352"/>
      <c r="Y227" s="352"/>
      <c r="Z227" s="352"/>
    </row>
    <row r="228" spans="2:26" ht="17.25" customHeight="1">
      <c r="B228" s="6"/>
      <c r="C228" s="153"/>
      <c r="D228" s="411"/>
      <c r="E228" s="479"/>
      <c r="F228" s="489" t="s">
        <v>319</v>
      </c>
      <c r="G228" s="431" t="s">
        <v>321</v>
      </c>
      <c r="H228" s="210" t="s">
        <v>58</v>
      </c>
      <c r="I228" s="210" t="s">
        <v>684</v>
      </c>
      <c r="J228" s="434" t="s">
        <v>679</v>
      </c>
      <c r="K228" s="210">
        <v>21</v>
      </c>
      <c r="L228" s="109"/>
      <c r="M228" s="439"/>
      <c r="N228" s="436" t="e">
        <f>VLOOKUP(R228,'1'!$A$2:$B$66,2)</f>
        <v>#N/A</v>
      </c>
      <c r="O228" s="186"/>
      <c r="P228" s="116"/>
      <c r="Q228" s="86">
        <v>58</v>
      </c>
      <c r="R228" s="86" t="s">
        <v>14</v>
      </c>
      <c r="W228" s="352"/>
      <c r="X228" s="352"/>
      <c r="Y228" s="352"/>
      <c r="Z228" s="352"/>
    </row>
    <row r="229" spans="2:26" ht="17.25" customHeight="1">
      <c r="B229" s="6"/>
      <c r="C229" s="153"/>
      <c r="D229" s="412"/>
      <c r="E229" s="444"/>
      <c r="F229" s="490"/>
      <c r="G229" s="433"/>
      <c r="H229" s="210" t="s">
        <v>26</v>
      </c>
      <c r="I229" s="210" t="s">
        <v>883</v>
      </c>
      <c r="J229" s="435"/>
      <c r="K229" s="210" t="s">
        <v>466</v>
      </c>
      <c r="L229" s="109"/>
      <c r="M229" s="440"/>
      <c r="N229" s="437"/>
      <c r="O229" s="186"/>
      <c r="P229" s="116"/>
      <c r="W229" s="352"/>
      <c r="X229" s="352"/>
      <c r="Y229" s="352"/>
      <c r="Z229" s="352"/>
    </row>
    <row r="230" spans="2:26" ht="17.25" customHeight="1">
      <c r="B230" s="6"/>
      <c r="C230" s="153"/>
      <c r="D230" s="417">
        <v>7</v>
      </c>
      <c r="E230" s="442" t="s">
        <v>504</v>
      </c>
      <c r="F230" s="373" t="s">
        <v>318</v>
      </c>
      <c r="G230" s="359" t="s">
        <v>185</v>
      </c>
      <c r="H230" s="210" t="s">
        <v>58</v>
      </c>
      <c r="I230" s="210" t="s">
        <v>748</v>
      </c>
      <c r="J230" s="210" t="s">
        <v>100</v>
      </c>
      <c r="K230" s="210" t="s">
        <v>973</v>
      </c>
      <c r="L230" s="109"/>
      <c r="M230" s="438" t="str">
        <f>VLOOKUP(Q230,'1'!$A$2:$B$66,2)</f>
        <v>Didik Nugroho, S. Kom, M.Kom</v>
      </c>
      <c r="N230" s="313" t="e">
        <f>VLOOKUP(R230,'1'!$A$2:$B$66,2)</f>
        <v>#N/A</v>
      </c>
      <c r="O230" s="186"/>
      <c r="P230" s="116"/>
      <c r="Q230" s="86">
        <v>18</v>
      </c>
      <c r="R230" s="86" t="s">
        <v>14</v>
      </c>
      <c r="W230" s="352"/>
      <c r="X230" s="352"/>
      <c r="Y230" s="352"/>
      <c r="Z230" s="352"/>
    </row>
    <row r="231" spans="2:26" ht="17.25" customHeight="1">
      <c r="B231" s="22"/>
      <c r="C231" s="1"/>
      <c r="D231" s="412"/>
      <c r="E231" s="444"/>
      <c r="F231" s="373" t="s">
        <v>319</v>
      </c>
      <c r="G231" s="359" t="s">
        <v>321</v>
      </c>
      <c r="H231" s="210" t="s">
        <v>58</v>
      </c>
      <c r="I231" s="210" t="s">
        <v>767</v>
      </c>
      <c r="J231" s="210" t="s">
        <v>100</v>
      </c>
      <c r="K231" s="210" t="s">
        <v>974</v>
      </c>
      <c r="L231" s="109"/>
      <c r="M231" s="440"/>
      <c r="N231" s="313" t="e">
        <f>VLOOKUP(R231,'1'!$A$2:$B$66,2)</f>
        <v>#N/A</v>
      </c>
      <c r="O231" s="186"/>
      <c r="P231" s="116"/>
      <c r="Q231" s="86">
        <v>18</v>
      </c>
      <c r="R231" s="86" t="s">
        <v>14</v>
      </c>
      <c r="W231" s="352"/>
      <c r="X231" s="352"/>
      <c r="Y231" s="352"/>
      <c r="Z231" s="352"/>
    </row>
    <row r="232" spans="2:26" ht="15.75" customHeight="1">
      <c r="B232" s="22"/>
      <c r="C232" s="1"/>
      <c r="D232" s="357">
        <v>5</v>
      </c>
      <c r="E232" s="345" t="s">
        <v>939</v>
      </c>
      <c r="F232" s="373" t="s">
        <v>318</v>
      </c>
      <c r="G232" s="359" t="s">
        <v>321</v>
      </c>
      <c r="H232" s="210" t="s">
        <v>26</v>
      </c>
      <c r="I232" s="210" t="s">
        <v>245</v>
      </c>
      <c r="J232" s="210" t="s">
        <v>845</v>
      </c>
      <c r="K232" s="210">
        <v>12</v>
      </c>
      <c r="L232" s="109"/>
      <c r="M232" s="209" t="str">
        <f>VLOOKUP(Q232,'1'!$A$2:$B$66,2)</f>
        <v>Kustanto, S.T, M. Eng</v>
      </c>
      <c r="N232" s="313" t="e">
        <f>VLOOKUP(R232,'1'!$A$2:$B$66,2)</f>
        <v>#N/A</v>
      </c>
      <c r="O232" s="186"/>
      <c r="P232" s="116"/>
      <c r="Q232" s="86">
        <v>34</v>
      </c>
      <c r="R232" s="86" t="s">
        <v>14</v>
      </c>
      <c r="W232" s="352"/>
      <c r="X232" s="352"/>
      <c r="Y232" s="352"/>
      <c r="Z232" s="352"/>
    </row>
    <row r="233" spans="2:26" ht="17.25" customHeight="1">
      <c r="B233" s="6"/>
      <c r="C233" s="153"/>
      <c r="D233" s="417">
        <v>1</v>
      </c>
      <c r="E233" s="442" t="s">
        <v>848</v>
      </c>
      <c r="F233" s="443" t="s">
        <v>318</v>
      </c>
      <c r="G233" s="431" t="s">
        <v>321</v>
      </c>
      <c r="H233" s="210" t="s">
        <v>20</v>
      </c>
      <c r="I233" s="210" t="s">
        <v>204</v>
      </c>
      <c r="J233" s="434" t="s">
        <v>677</v>
      </c>
      <c r="K233" s="210">
        <v>3</v>
      </c>
      <c r="L233" s="109"/>
      <c r="M233" s="438" t="str">
        <f>VLOOKUP(Q233,'1'!$A$2:$B$66,2)</f>
        <v>Drs. Suko Waspodho</v>
      </c>
      <c r="N233" s="436" t="e">
        <f>VLOOKUP(R233,'1'!$A$2:$B$66,2)</f>
        <v>#N/A</v>
      </c>
      <c r="O233" s="186"/>
      <c r="P233" s="116"/>
      <c r="Q233" s="86">
        <v>23</v>
      </c>
      <c r="R233" s="86" t="s">
        <v>14</v>
      </c>
      <c r="W233" s="352"/>
      <c r="X233" s="352"/>
      <c r="Y233" s="352"/>
      <c r="Z233" s="352"/>
    </row>
    <row r="234" spans="2:26" ht="17.25" customHeight="1">
      <c r="B234" s="6"/>
      <c r="C234" s="153"/>
      <c r="D234" s="411"/>
      <c r="E234" s="479"/>
      <c r="F234" s="480"/>
      <c r="G234" s="432"/>
      <c r="H234" s="210" t="s">
        <v>21</v>
      </c>
      <c r="I234" s="210" t="s">
        <v>207</v>
      </c>
      <c r="J234" s="446"/>
      <c r="K234" s="210">
        <v>6</v>
      </c>
      <c r="L234" s="109"/>
      <c r="M234" s="439"/>
      <c r="N234" s="447"/>
      <c r="O234" s="186"/>
      <c r="P234" s="116"/>
      <c r="Q234" s="86" t="s">
        <v>14</v>
      </c>
      <c r="R234" s="86" t="s">
        <v>14</v>
      </c>
      <c r="W234" s="352"/>
      <c r="X234" s="352"/>
      <c r="Y234" s="352"/>
      <c r="Z234" s="352"/>
    </row>
    <row r="235" spans="2:26" ht="17.25" customHeight="1">
      <c r="B235" s="6"/>
      <c r="C235" s="153"/>
      <c r="D235" s="411"/>
      <c r="E235" s="479"/>
      <c r="F235" s="445"/>
      <c r="G235" s="433"/>
      <c r="H235" s="210" t="s">
        <v>57</v>
      </c>
      <c r="I235" s="210" t="s">
        <v>681</v>
      </c>
      <c r="J235" s="435"/>
      <c r="K235" s="210" t="s">
        <v>680</v>
      </c>
      <c r="L235" s="109"/>
      <c r="M235" s="439"/>
      <c r="N235" s="437"/>
      <c r="O235" s="186"/>
      <c r="P235" s="116"/>
      <c r="Q235" s="86" t="s">
        <v>14</v>
      </c>
      <c r="R235" s="86" t="s">
        <v>14</v>
      </c>
      <c r="W235" s="352"/>
      <c r="X235" s="352"/>
      <c r="Y235" s="352"/>
      <c r="Z235" s="352"/>
    </row>
    <row r="236" spans="2:26" ht="17.25" customHeight="1">
      <c r="B236" s="6"/>
      <c r="C236" s="153"/>
      <c r="D236" s="412"/>
      <c r="E236" s="444"/>
      <c r="F236" s="373" t="s">
        <v>319</v>
      </c>
      <c r="G236" s="359" t="s">
        <v>686</v>
      </c>
      <c r="H236" s="210" t="s">
        <v>57</v>
      </c>
      <c r="I236" s="210" t="s">
        <v>794</v>
      </c>
      <c r="J236" s="210" t="s">
        <v>677</v>
      </c>
      <c r="K236" s="210" t="s">
        <v>795</v>
      </c>
      <c r="L236" s="109"/>
      <c r="M236" s="440"/>
      <c r="N236" s="313" t="e">
        <f>VLOOKUP(R236,'1'!$A$2:$B$66,2)</f>
        <v>#N/A</v>
      </c>
      <c r="O236" s="186"/>
      <c r="P236" s="116"/>
      <c r="Q236" s="86">
        <v>23</v>
      </c>
      <c r="R236" s="86" t="s">
        <v>14</v>
      </c>
      <c r="W236" s="352"/>
      <c r="X236" s="352"/>
      <c r="Y236" s="352"/>
      <c r="Z236" s="352"/>
    </row>
    <row r="237" spans="2:26" ht="18" customHeight="1">
      <c r="B237" s="6"/>
      <c r="D237" s="544">
        <v>5</v>
      </c>
      <c r="E237" s="547" t="s">
        <v>166</v>
      </c>
      <c r="F237" s="506"/>
      <c r="G237" s="544" t="s">
        <v>686</v>
      </c>
      <c r="H237" s="266" t="s">
        <v>20</v>
      </c>
      <c r="I237" s="266" t="s">
        <v>226</v>
      </c>
      <c r="J237" s="544" t="s">
        <v>675</v>
      </c>
      <c r="K237" s="266">
        <v>4</v>
      </c>
      <c r="L237" s="267"/>
      <c r="M237" s="551" t="str">
        <f>VLOOKUP(Q237,'1'!$A$2:$B$66,2)</f>
        <v>Iwan Ady Prabowo, S.Kom, M.Kom</v>
      </c>
      <c r="N237" s="523" t="e">
        <f>VLOOKUP(R237,'1'!$A$2:$B$66,2)</f>
        <v>#N/A</v>
      </c>
      <c r="O237" s="186"/>
      <c r="P237" s="116"/>
      <c r="Q237" s="86">
        <v>31</v>
      </c>
      <c r="R237" s="86" t="s">
        <v>14</v>
      </c>
      <c r="W237" s="352"/>
      <c r="X237" s="352"/>
      <c r="Y237" s="352"/>
      <c r="Z237" s="352"/>
    </row>
    <row r="238" spans="2:26" ht="18" customHeight="1">
      <c r="B238" s="6"/>
      <c r="C238" s="83"/>
      <c r="D238" s="545"/>
      <c r="E238" s="548"/>
      <c r="F238" s="549"/>
      <c r="G238" s="545"/>
      <c r="H238" s="266" t="s">
        <v>26</v>
      </c>
      <c r="I238" s="266" t="s">
        <v>250</v>
      </c>
      <c r="J238" s="545"/>
      <c r="K238" s="266" t="s">
        <v>219</v>
      </c>
      <c r="L238" s="267"/>
      <c r="M238" s="552"/>
      <c r="N238" s="524"/>
      <c r="O238" s="186"/>
      <c r="P238" s="116"/>
      <c r="Q238" s="86" t="s">
        <v>14</v>
      </c>
      <c r="R238" s="86" t="s">
        <v>14</v>
      </c>
      <c r="W238" s="352"/>
      <c r="X238" s="352"/>
      <c r="Y238" s="352"/>
      <c r="Z238" s="352"/>
    </row>
    <row r="239" spans="2:26" ht="18" customHeight="1">
      <c r="B239" s="6"/>
      <c r="D239" s="546"/>
      <c r="E239" s="550"/>
      <c r="F239" s="507"/>
      <c r="G239" s="546"/>
      <c r="H239" s="266" t="s">
        <v>58</v>
      </c>
      <c r="I239" s="266" t="s">
        <v>420</v>
      </c>
      <c r="J239" s="546"/>
      <c r="K239" s="266">
        <v>3</v>
      </c>
      <c r="L239" s="267"/>
      <c r="M239" s="553"/>
      <c r="N239" s="525"/>
      <c r="O239" s="186"/>
      <c r="P239" s="116"/>
      <c r="Q239" s="86" t="s">
        <v>14</v>
      </c>
      <c r="R239" s="86" t="s">
        <v>14</v>
      </c>
      <c r="W239" s="352"/>
      <c r="X239" s="352"/>
      <c r="Y239" s="352"/>
      <c r="Z239" s="352"/>
    </row>
    <row r="240" spans="2:26" ht="15" customHeight="1" thickBot="1">
      <c r="B240" s="249"/>
      <c r="C240" s="250"/>
      <c r="D240" s="251"/>
      <c r="E240" s="252"/>
      <c r="F240" s="253"/>
      <c r="G240" s="251"/>
      <c r="H240" s="251"/>
      <c r="I240" s="251"/>
      <c r="J240" s="251"/>
      <c r="K240" s="254"/>
      <c r="L240" s="255"/>
      <c r="M240" s="256"/>
      <c r="N240" s="257"/>
      <c r="O240" s="126"/>
      <c r="P240" s="116"/>
      <c r="W240" s="352"/>
      <c r="X240" s="352"/>
      <c r="Y240" s="352"/>
      <c r="Z240" s="352"/>
    </row>
    <row r="241" spans="1:26" ht="15" customHeight="1" thickTop="1">
      <c r="B241" s="276"/>
      <c r="C241" s="277"/>
      <c r="D241" s="278"/>
      <c r="E241" s="279"/>
      <c r="F241" s="280"/>
      <c r="G241" s="278"/>
      <c r="H241" s="278"/>
      <c r="I241" s="278"/>
      <c r="J241" s="291"/>
      <c r="K241" s="279"/>
      <c r="L241" s="281"/>
      <c r="M241" s="282"/>
      <c r="N241" s="283"/>
      <c r="O241" s="222"/>
      <c r="P241" s="116"/>
      <c r="W241" s="352"/>
      <c r="X241" s="352"/>
      <c r="Y241" s="352"/>
      <c r="Z241" s="352"/>
    </row>
    <row r="242" spans="1:26" ht="15.75" customHeight="1">
      <c r="A242" s="110"/>
      <c r="B242" s="276" t="s">
        <v>935</v>
      </c>
      <c r="C242" s="187" t="s">
        <v>77</v>
      </c>
      <c r="D242" s="417">
        <v>1</v>
      </c>
      <c r="E242" s="442" t="s">
        <v>848</v>
      </c>
      <c r="F242" s="370" t="s">
        <v>318</v>
      </c>
      <c r="G242" s="359" t="s">
        <v>184</v>
      </c>
      <c r="H242" s="210" t="s">
        <v>57</v>
      </c>
      <c r="I242" s="210" t="s">
        <v>538</v>
      </c>
      <c r="J242" s="332" t="s">
        <v>677</v>
      </c>
      <c r="K242" s="210" t="s">
        <v>244</v>
      </c>
      <c r="L242" s="109"/>
      <c r="M242" s="438" t="str">
        <f>VLOOKUP(Q242,'1'!$A$2:$B$66,2)</f>
        <v>Drs. Suko Waspodho</v>
      </c>
      <c r="N242" s="313" t="e">
        <f>VLOOKUP(R242,'1'!$A$2:$B$66,2)</f>
        <v>#N/A</v>
      </c>
      <c r="O242" s="186"/>
      <c r="P242" s="116"/>
      <c r="Q242" s="86">
        <v>23</v>
      </c>
      <c r="R242" s="86" t="s">
        <v>14</v>
      </c>
      <c r="W242" s="352"/>
      <c r="X242" s="352"/>
      <c r="Y242" s="352"/>
      <c r="Z242" s="352"/>
    </row>
    <row r="243" spans="1:26" ht="15.75" customHeight="1">
      <c r="A243" s="110"/>
      <c r="B243" s="276"/>
      <c r="C243" s="187" t="s">
        <v>934</v>
      </c>
      <c r="D243" s="411"/>
      <c r="E243" s="479"/>
      <c r="F243" s="370" t="s">
        <v>319</v>
      </c>
      <c r="G243" s="359" t="s">
        <v>324</v>
      </c>
      <c r="H243" s="210" t="s">
        <v>57</v>
      </c>
      <c r="I243" s="210" t="s">
        <v>539</v>
      </c>
      <c r="J243" s="210" t="s">
        <v>677</v>
      </c>
      <c r="K243" s="210" t="s">
        <v>900</v>
      </c>
      <c r="L243" s="109"/>
      <c r="M243" s="439"/>
      <c r="N243" s="313" t="e">
        <f>VLOOKUP(R243,'1'!$A$2:$B$66,2)</f>
        <v>#N/A</v>
      </c>
      <c r="O243" s="186"/>
      <c r="P243" s="116"/>
      <c r="Q243" s="86">
        <v>23</v>
      </c>
      <c r="R243" s="86" t="s">
        <v>14</v>
      </c>
      <c r="W243" s="352"/>
      <c r="X243" s="352"/>
      <c r="Y243" s="352"/>
      <c r="Z243" s="352"/>
    </row>
    <row r="244" spans="1:26" ht="15.75" customHeight="1">
      <c r="A244" s="110"/>
      <c r="B244" s="276"/>
      <c r="C244" s="196" t="s">
        <v>828</v>
      </c>
      <c r="D244" s="411"/>
      <c r="E244" s="479"/>
      <c r="F244" s="483" t="s">
        <v>320</v>
      </c>
      <c r="G244" s="431" t="s">
        <v>325</v>
      </c>
      <c r="H244" s="210" t="s">
        <v>57</v>
      </c>
      <c r="I244" s="210" t="s">
        <v>537</v>
      </c>
      <c r="J244" s="434" t="s">
        <v>677</v>
      </c>
      <c r="K244" s="210">
        <v>24</v>
      </c>
      <c r="L244" s="109"/>
      <c r="M244" s="439"/>
      <c r="N244" s="436" t="e">
        <f>VLOOKUP(R244,'1'!$A$2:$B$66,2)</f>
        <v>#N/A</v>
      </c>
      <c r="O244" s="186"/>
      <c r="P244" s="116"/>
      <c r="Q244" s="86">
        <v>23</v>
      </c>
      <c r="R244" s="86" t="s">
        <v>14</v>
      </c>
      <c r="W244" s="352"/>
      <c r="X244" s="352"/>
      <c r="Y244" s="352"/>
      <c r="Z244" s="352"/>
    </row>
    <row r="245" spans="1:26" ht="15.75" customHeight="1">
      <c r="A245" s="110"/>
      <c r="B245" s="16"/>
      <c r="C245" s="151"/>
      <c r="D245" s="411"/>
      <c r="E245" s="479"/>
      <c r="F245" s="560"/>
      <c r="G245" s="432"/>
      <c r="H245" s="210" t="s">
        <v>20</v>
      </c>
      <c r="I245" s="210" t="s">
        <v>217</v>
      </c>
      <c r="J245" s="446"/>
      <c r="K245" s="210" t="s">
        <v>899</v>
      </c>
      <c r="L245" s="109"/>
      <c r="M245" s="439"/>
      <c r="N245" s="447"/>
      <c r="O245" s="186"/>
      <c r="P245" s="116"/>
      <c r="Q245" s="86">
        <v>23</v>
      </c>
      <c r="R245" s="86" t="s">
        <v>14</v>
      </c>
      <c r="W245" s="352"/>
      <c r="X245" s="352"/>
      <c r="Y245" s="352"/>
      <c r="Z245" s="352"/>
    </row>
    <row r="246" spans="1:26" ht="15.75" customHeight="1">
      <c r="A246" s="110"/>
      <c r="B246" s="16"/>
      <c r="C246" s="151"/>
      <c r="D246" s="412"/>
      <c r="E246" s="444"/>
      <c r="F246" s="484"/>
      <c r="G246" s="433"/>
      <c r="H246" s="210" t="s">
        <v>21</v>
      </c>
      <c r="I246" s="210" t="s">
        <v>206</v>
      </c>
      <c r="J246" s="435"/>
      <c r="K246" s="210">
        <v>11</v>
      </c>
      <c r="L246" s="109"/>
      <c r="M246" s="440"/>
      <c r="N246" s="437"/>
      <c r="O246" s="186"/>
      <c r="P246" s="116"/>
      <c r="Q246" s="86">
        <v>23</v>
      </c>
      <c r="R246" s="86" t="s">
        <v>14</v>
      </c>
      <c r="W246" s="352"/>
      <c r="X246" s="352"/>
      <c r="Y246" s="352"/>
      <c r="Z246" s="352"/>
    </row>
    <row r="247" spans="1:26" ht="15" customHeight="1" thickBot="1">
      <c r="B247" s="276"/>
      <c r="C247" s="277"/>
      <c r="D247" s="278"/>
      <c r="E247" s="279"/>
      <c r="F247" s="280"/>
      <c r="G247" s="278"/>
      <c r="H247" s="278"/>
      <c r="I247" s="278"/>
      <c r="J247" s="278"/>
      <c r="K247" s="279"/>
      <c r="L247" s="281"/>
      <c r="M247" s="369"/>
      <c r="N247" s="283"/>
      <c r="O247" s="222"/>
      <c r="P247" s="116"/>
      <c r="W247" s="352"/>
      <c r="X247" s="352"/>
      <c r="Y247" s="352"/>
      <c r="Z247" s="352"/>
    </row>
    <row r="248" spans="1:26" ht="15" customHeight="1" thickTop="1">
      <c r="B248" s="258"/>
      <c r="C248" s="259"/>
      <c r="D248" s="260"/>
      <c r="E248" s="261"/>
      <c r="F248" s="262"/>
      <c r="G248" s="260"/>
      <c r="H248" s="260"/>
      <c r="I248" s="260"/>
      <c r="J248" s="260"/>
      <c r="K248" s="261"/>
      <c r="L248" s="263"/>
      <c r="M248" s="367"/>
      <c r="N248" s="265"/>
      <c r="O248" s="222"/>
      <c r="P248" s="116"/>
      <c r="W248" s="352"/>
      <c r="X248" s="352"/>
      <c r="Y248" s="352"/>
      <c r="Z248" s="352"/>
    </row>
    <row r="249" spans="1:26" ht="15" customHeight="1">
      <c r="B249" s="195">
        <v>6</v>
      </c>
      <c r="C249" s="187" t="s">
        <v>45</v>
      </c>
      <c r="D249" s="417">
        <v>3</v>
      </c>
      <c r="E249" s="554" t="s">
        <v>98</v>
      </c>
      <c r="F249" s="555"/>
      <c r="G249" s="431" t="s">
        <v>184</v>
      </c>
      <c r="H249" s="210" t="s">
        <v>58</v>
      </c>
      <c r="I249" s="210" t="s">
        <v>630</v>
      </c>
      <c r="J249" s="434" t="s">
        <v>677</v>
      </c>
      <c r="K249" s="210" t="s">
        <v>429</v>
      </c>
      <c r="L249" s="109"/>
      <c r="M249" s="438" t="str">
        <f>VLOOKUP(Q249,'1'!$A$2:$B$66,2)</f>
        <v>Hasman Budiadi, S.E, M.M</v>
      </c>
      <c r="N249" s="436" t="e">
        <f>VLOOKUP(R249,'1'!$A$2:$B$66,2)</f>
        <v>#N/A</v>
      </c>
      <c r="O249" s="186"/>
      <c r="P249" s="116"/>
      <c r="Q249" s="86">
        <v>26</v>
      </c>
      <c r="R249" s="86" t="s">
        <v>14</v>
      </c>
      <c r="W249" s="352"/>
      <c r="X249" s="352"/>
      <c r="Y249" s="352"/>
      <c r="Z249" s="352"/>
    </row>
    <row r="250" spans="1:26" ht="15" customHeight="1">
      <c r="B250" s="195"/>
      <c r="C250" s="187" t="s">
        <v>833</v>
      </c>
      <c r="D250" s="411"/>
      <c r="E250" s="556"/>
      <c r="F250" s="557"/>
      <c r="G250" s="432"/>
      <c r="H250" s="210" t="s">
        <v>58</v>
      </c>
      <c r="I250" s="210" t="s">
        <v>295</v>
      </c>
      <c r="J250" s="435"/>
      <c r="K250" s="210" t="s">
        <v>283</v>
      </c>
      <c r="L250" s="109"/>
      <c r="M250" s="439"/>
      <c r="N250" s="437"/>
      <c r="O250" s="186"/>
      <c r="P250" s="116"/>
      <c r="Q250" s="86" t="s">
        <v>14</v>
      </c>
      <c r="R250" s="86" t="s">
        <v>14</v>
      </c>
      <c r="W250" s="352"/>
      <c r="X250" s="352"/>
      <c r="Y250" s="352"/>
      <c r="Z250" s="352"/>
    </row>
    <row r="251" spans="1:26" ht="15" customHeight="1">
      <c r="B251" s="195"/>
      <c r="C251" s="196" t="s">
        <v>828</v>
      </c>
      <c r="D251" s="411"/>
      <c r="E251" s="556"/>
      <c r="F251" s="557"/>
      <c r="G251" s="432"/>
      <c r="H251" s="210" t="s">
        <v>58</v>
      </c>
      <c r="I251" s="210" t="s">
        <v>296</v>
      </c>
      <c r="J251" s="210" t="s">
        <v>678</v>
      </c>
      <c r="K251" s="210" t="s">
        <v>283</v>
      </c>
      <c r="L251" s="109"/>
      <c r="M251" s="439"/>
      <c r="N251" s="313" t="e">
        <f>VLOOKUP(R251,'1'!$A$2:$B$66,2)</f>
        <v>#N/A</v>
      </c>
      <c r="O251" s="186"/>
      <c r="P251" s="116"/>
      <c r="Q251" s="86">
        <v>3</v>
      </c>
      <c r="R251" s="86" t="s">
        <v>14</v>
      </c>
      <c r="W251" s="352"/>
      <c r="X251" s="352"/>
      <c r="Y251" s="352"/>
      <c r="Z251" s="352"/>
    </row>
    <row r="252" spans="1:26" ht="15" customHeight="1">
      <c r="B252" s="16"/>
      <c r="C252" s="146"/>
      <c r="D252" s="412"/>
      <c r="E252" s="558"/>
      <c r="F252" s="559"/>
      <c r="G252" s="433"/>
      <c r="H252" s="210" t="s">
        <v>58</v>
      </c>
      <c r="I252" s="210" t="s">
        <v>551</v>
      </c>
      <c r="J252" s="210" t="s">
        <v>679</v>
      </c>
      <c r="K252" s="210">
        <v>22</v>
      </c>
      <c r="L252" s="109"/>
      <c r="M252" s="440"/>
      <c r="N252" s="313" t="e">
        <f>VLOOKUP(R252,'1'!$A$2:$B$66,2)</f>
        <v>#N/A</v>
      </c>
      <c r="O252" s="186"/>
      <c r="P252" s="116"/>
      <c r="Q252" s="86">
        <v>62</v>
      </c>
      <c r="R252" s="86" t="s">
        <v>14</v>
      </c>
      <c r="W252" s="352"/>
      <c r="X252" s="352"/>
      <c r="Y252" s="352"/>
      <c r="Z252" s="352"/>
    </row>
    <row r="253" spans="1:26" ht="15" customHeight="1">
      <c r="B253" s="16"/>
      <c r="C253" s="146"/>
      <c r="D253" s="417">
        <v>3</v>
      </c>
      <c r="E253" s="554" t="s">
        <v>98</v>
      </c>
      <c r="F253" s="555"/>
      <c r="G253" s="431" t="s">
        <v>324</v>
      </c>
      <c r="H253" s="210" t="s">
        <v>20</v>
      </c>
      <c r="I253" s="210" t="s">
        <v>209</v>
      </c>
      <c r="J253" s="434" t="s">
        <v>677</v>
      </c>
      <c r="K253" s="210">
        <v>14</v>
      </c>
      <c r="L253" s="109"/>
      <c r="M253" s="438" t="str">
        <f>VLOOKUP(Q253,'1'!$A$2:$B$66,2)</f>
        <v>Bambang Satrio Nugroho, S.E, M.M</v>
      </c>
      <c r="N253" s="436" t="e">
        <f>VLOOKUP(R253,'1'!$A$2:$B$66,2)</f>
        <v>#N/A</v>
      </c>
      <c r="O253" s="186"/>
      <c r="P253" s="116"/>
      <c r="Q253" s="86">
        <v>11</v>
      </c>
      <c r="R253" s="86" t="s">
        <v>14</v>
      </c>
      <c r="W253" s="352"/>
      <c r="X253" s="352"/>
      <c r="Y253" s="352"/>
      <c r="Z253" s="352"/>
    </row>
    <row r="254" spans="1:26" ht="15" customHeight="1">
      <c r="B254" s="16"/>
      <c r="C254" s="146"/>
      <c r="D254" s="412"/>
      <c r="E254" s="558"/>
      <c r="F254" s="559"/>
      <c r="G254" s="433"/>
      <c r="H254" s="210" t="s">
        <v>21</v>
      </c>
      <c r="I254" s="210" t="s">
        <v>211</v>
      </c>
      <c r="J254" s="435"/>
      <c r="K254" s="210">
        <v>6</v>
      </c>
      <c r="L254" s="109"/>
      <c r="M254" s="440"/>
      <c r="N254" s="437"/>
      <c r="O254" s="186"/>
      <c r="P254" s="116"/>
      <c r="Q254" s="86" t="s">
        <v>14</v>
      </c>
      <c r="R254" s="86" t="s">
        <v>14</v>
      </c>
      <c r="W254" s="352"/>
      <c r="X254" s="352"/>
      <c r="Y254" s="352"/>
      <c r="Z254" s="352"/>
    </row>
    <row r="255" spans="1:26" ht="15" customHeight="1">
      <c r="B255" s="16"/>
      <c r="C255" s="11"/>
      <c r="D255" s="417">
        <v>3</v>
      </c>
      <c r="E255" s="554" t="s">
        <v>98</v>
      </c>
      <c r="F255" s="555"/>
      <c r="G255" s="431" t="s">
        <v>324</v>
      </c>
      <c r="H255" s="210" t="s">
        <v>57</v>
      </c>
      <c r="I255" s="210" t="s">
        <v>552</v>
      </c>
      <c r="J255" s="434" t="s">
        <v>678</v>
      </c>
      <c r="K255" s="210">
        <v>2</v>
      </c>
      <c r="L255" s="109"/>
      <c r="M255" s="438" t="str">
        <f>VLOOKUP(Q255,'1'!$A$2:$B$66,2)</f>
        <v>Drs. Agus Razikin, M.Si</v>
      </c>
      <c r="N255" s="436" t="str">
        <f>VLOOKUP(R255,'1'!$A$2:$B$66,2)</f>
        <v>Dimas Pamilih, S.Kom</v>
      </c>
      <c r="O255" s="186"/>
      <c r="P255" s="116"/>
      <c r="Q255" s="86">
        <v>21</v>
      </c>
      <c r="R255" s="86">
        <v>62</v>
      </c>
      <c r="W255" s="352"/>
      <c r="X255" s="352"/>
      <c r="Y255" s="352"/>
      <c r="Z255" s="352"/>
    </row>
    <row r="256" spans="1:26" ht="15" customHeight="1">
      <c r="B256" s="16"/>
      <c r="C256" s="11"/>
      <c r="D256" s="411"/>
      <c r="E256" s="556"/>
      <c r="F256" s="557"/>
      <c r="G256" s="432"/>
      <c r="H256" s="210" t="s">
        <v>57</v>
      </c>
      <c r="I256" s="210" t="s">
        <v>262</v>
      </c>
      <c r="J256" s="435"/>
      <c r="K256" s="210" t="s">
        <v>270</v>
      </c>
      <c r="L256" s="109"/>
      <c r="M256" s="439"/>
      <c r="N256" s="437"/>
      <c r="O256" s="186"/>
      <c r="P256" s="116"/>
      <c r="Q256" s="86" t="s">
        <v>14</v>
      </c>
      <c r="R256" s="86" t="s">
        <v>14</v>
      </c>
      <c r="W256" s="352"/>
      <c r="X256" s="352"/>
      <c r="Y256" s="352"/>
      <c r="Z256" s="352"/>
    </row>
    <row r="257" spans="1:44" ht="15" customHeight="1">
      <c r="B257" s="16"/>
      <c r="C257" s="151"/>
      <c r="D257" s="412"/>
      <c r="E257" s="558"/>
      <c r="F257" s="559"/>
      <c r="G257" s="433"/>
      <c r="H257" s="210" t="s">
        <v>57</v>
      </c>
      <c r="I257" s="210" t="s">
        <v>452</v>
      </c>
      <c r="J257" s="210" t="s">
        <v>679</v>
      </c>
      <c r="K257" s="210">
        <v>24</v>
      </c>
      <c r="L257" s="109"/>
      <c r="M257" s="440"/>
      <c r="N257" s="313" t="e">
        <f>VLOOKUP(R257,'1'!$A$2:$B$66,2)</f>
        <v>#N/A</v>
      </c>
      <c r="O257" s="186"/>
      <c r="P257" s="116"/>
      <c r="Q257" s="86">
        <v>3</v>
      </c>
      <c r="R257" s="86" t="s">
        <v>14</v>
      </c>
      <c r="W257" s="352"/>
      <c r="X257" s="352"/>
      <c r="Y257" s="352"/>
      <c r="Z257" s="352"/>
    </row>
    <row r="258" spans="1:44" ht="15.75" customHeight="1">
      <c r="B258" s="16"/>
      <c r="C258" s="146"/>
      <c r="D258" s="417">
        <v>5</v>
      </c>
      <c r="E258" s="503" t="s">
        <v>517</v>
      </c>
      <c r="F258" s="501"/>
      <c r="G258" s="431" t="s">
        <v>325</v>
      </c>
      <c r="H258" s="210" t="s">
        <v>58</v>
      </c>
      <c r="I258" s="210" t="s">
        <v>514</v>
      </c>
      <c r="J258" s="210" t="s">
        <v>677</v>
      </c>
      <c r="K258" s="210">
        <v>32</v>
      </c>
      <c r="L258" s="109"/>
      <c r="M258" s="459" t="str">
        <f>VLOOKUP(Q258,'1'!$A$2:$B$66,2)</f>
        <v>Yunita Primasanti, S.T</v>
      </c>
      <c r="N258" s="313" t="e">
        <f>VLOOKUP(R258,'1'!$A$2:$B$66,2)</f>
        <v>#N/A</v>
      </c>
      <c r="O258" s="186"/>
      <c r="P258" s="116"/>
      <c r="Q258" s="86">
        <v>60</v>
      </c>
      <c r="R258" s="86" t="s">
        <v>14</v>
      </c>
      <c r="W258" s="352"/>
      <c r="X258" s="352"/>
      <c r="Y258" s="352"/>
      <c r="Z258" s="352"/>
    </row>
    <row r="259" spans="1:44" ht="15.75" customHeight="1">
      <c r="B259" s="16"/>
      <c r="C259" s="11"/>
      <c r="D259" s="411"/>
      <c r="E259" s="504"/>
      <c r="F259" s="534"/>
      <c r="G259" s="432"/>
      <c r="H259" s="210" t="s">
        <v>58</v>
      </c>
      <c r="I259" s="210" t="s">
        <v>317</v>
      </c>
      <c r="J259" s="210" t="s">
        <v>678</v>
      </c>
      <c r="K259" s="210">
        <v>38</v>
      </c>
      <c r="L259" s="109"/>
      <c r="M259" s="460"/>
      <c r="N259" s="313" t="e">
        <f>VLOOKUP(R259,'1'!$A$2:$B$66,2)</f>
        <v>#N/A</v>
      </c>
      <c r="O259" s="186"/>
      <c r="P259" s="116"/>
      <c r="Q259" s="86">
        <v>3</v>
      </c>
      <c r="R259" s="86" t="s">
        <v>14</v>
      </c>
      <c r="W259" s="352"/>
      <c r="X259" s="352"/>
      <c r="Y259" s="352"/>
      <c r="Z259" s="352"/>
    </row>
    <row r="260" spans="1:44" ht="15.75" customHeight="1">
      <c r="B260" s="16"/>
      <c r="C260" s="11"/>
      <c r="D260" s="411"/>
      <c r="E260" s="504"/>
      <c r="F260" s="534"/>
      <c r="G260" s="432"/>
      <c r="H260" s="210" t="s">
        <v>58</v>
      </c>
      <c r="I260" s="210" t="s">
        <v>296</v>
      </c>
      <c r="J260" s="210" t="s">
        <v>679</v>
      </c>
      <c r="K260" s="210" t="s">
        <v>873</v>
      </c>
      <c r="L260" s="109"/>
      <c r="M260" s="460"/>
      <c r="N260" s="313" t="e">
        <f>VLOOKUP(R260,'1'!$A$2:$B$66,2)</f>
        <v>#N/A</v>
      </c>
      <c r="O260" s="186"/>
      <c r="P260" s="116"/>
      <c r="Q260" s="86">
        <v>15</v>
      </c>
      <c r="R260" s="86" t="s">
        <v>14</v>
      </c>
      <c r="W260" s="352"/>
      <c r="X260" s="352"/>
      <c r="Y260" s="352"/>
      <c r="Z260" s="352"/>
    </row>
    <row r="261" spans="1:44" s="75" customFormat="1" ht="15.75" customHeight="1">
      <c r="A261" s="110"/>
      <c r="B261" s="16"/>
      <c r="C261" s="151"/>
      <c r="D261" s="412"/>
      <c r="E261" s="505"/>
      <c r="F261" s="502"/>
      <c r="G261" s="432"/>
      <c r="H261" s="210" t="s">
        <v>58</v>
      </c>
      <c r="I261" s="210" t="s">
        <v>515</v>
      </c>
      <c r="J261" s="434" t="s">
        <v>682</v>
      </c>
      <c r="K261" s="210">
        <v>25</v>
      </c>
      <c r="L261" s="109"/>
      <c r="M261" s="460"/>
      <c r="N261" s="436" t="e">
        <f>VLOOKUP(R261,'1'!$A$2:$B$66,2)</f>
        <v>#N/A</v>
      </c>
      <c r="O261" s="186"/>
      <c r="P261" s="116"/>
      <c r="Q261" s="86">
        <v>55</v>
      </c>
      <c r="R261" s="86" t="s">
        <v>14</v>
      </c>
      <c r="S261" s="86"/>
      <c r="T261" s="86"/>
      <c r="U261" s="86"/>
      <c r="V261" s="86"/>
      <c r="W261" s="86"/>
      <c r="X261" s="86"/>
      <c r="Y261" s="86"/>
      <c r="Z261" s="86"/>
      <c r="AA261" s="86"/>
      <c r="AB261" s="86"/>
      <c r="AC261" s="86"/>
      <c r="AD261" s="86"/>
      <c r="AE261" s="86"/>
      <c r="AF261" s="86"/>
      <c r="AG261" s="86"/>
      <c r="AH261" s="86"/>
      <c r="AI261" s="86"/>
      <c r="AJ261" s="86"/>
      <c r="AK261" s="86"/>
      <c r="AL261" s="86"/>
      <c r="AM261" s="86"/>
      <c r="AN261" s="86"/>
      <c r="AO261" s="86"/>
      <c r="AP261" s="86"/>
      <c r="AQ261" s="86"/>
      <c r="AR261" s="86"/>
    </row>
    <row r="262" spans="1:44" s="75" customFormat="1" ht="15.75" customHeight="1">
      <c r="A262" s="110"/>
      <c r="B262" s="16"/>
      <c r="C262" s="151"/>
      <c r="D262" s="357" t="s">
        <v>345</v>
      </c>
      <c r="E262" s="563" t="s">
        <v>518</v>
      </c>
      <c r="F262" s="564"/>
      <c r="G262" s="433"/>
      <c r="H262" s="210" t="s">
        <v>57</v>
      </c>
      <c r="I262" s="210" t="s">
        <v>438</v>
      </c>
      <c r="J262" s="435"/>
      <c r="K262" s="210">
        <v>4</v>
      </c>
      <c r="L262" s="109"/>
      <c r="M262" s="461"/>
      <c r="N262" s="437"/>
      <c r="O262" s="186"/>
      <c r="P262" s="116"/>
      <c r="Q262" s="86" t="s">
        <v>14</v>
      </c>
      <c r="R262" s="86" t="s">
        <v>14</v>
      </c>
      <c r="S262" s="86"/>
      <c r="T262" s="86"/>
      <c r="U262" s="86"/>
      <c r="V262" s="86"/>
      <c r="W262" s="86"/>
      <c r="X262" s="86"/>
      <c r="Y262" s="86"/>
      <c r="Z262" s="86"/>
      <c r="AA262" s="86"/>
      <c r="AB262" s="86"/>
      <c r="AC262" s="86"/>
      <c r="AD262" s="86"/>
      <c r="AE262" s="86"/>
      <c r="AF262" s="86"/>
      <c r="AG262" s="86"/>
      <c r="AH262" s="86"/>
      <c r="AI262" s="86"/>
      <c r="AJ262" s="86"/>
      <c r="AK262" s="86"/>
      <c r="AL262" s="86"/>
      <c r="AM262" s="86"/>
      <c r="AN262" s="86"/>
      <c r="AO262" s="86"/>
      <c r="AP262" s="86"/>
      <c r="AQ262" s="86"/>
      <c r="AR262" s="86"/>
    </row>
    <row r="263" spans="1:44" ht="15" customHeight="1">
      <c r="B263" s="16"/>
      <c r="C263" s="146"/>
      <c r="D263" s="357">
        <v>1</v>
      </c>
      <c r="E263" s="561" t="s">
        <v>129</v>
      </c>
      <c r="F263" s="562"/>
      <c r="G263" s="359" t="s">
        <v>192</v>
      </c>
      <c r="H263" s="210" t="s">
        <v>26</v>
      </c>
      <c r="I263" s="210" t="s">
        <v>531</v>
      </c>
      <c r="J263" s="210" t="s">
        <v>682</v>
      </c>
      <c r="K263" s="210" t="s">
        <v>544</v>
      </c>
      <c r="L263" s="109"/>
      <c r="M263" s="285" t="str">
        <f>VLOOKUP(Q263,'1'!$A$2:$B$66,2)</f>
        <v>Baskoro, S.Kom</v>
      </c>
      <c r="N263" s="313" t="e">
        <f>VLOOKUP(R263,'1'!$A$2:$B$66,2)</f>
        <v>#N/A</v>
      </c>
      <c r="O263" s="186"/>
      <c r="P263" s="116"/>
      <c r="Q263" s="86">
        <v>12</v>
      </c>
      <c r="R263" s="86" t="s">
        <v>14</v>
      </c>
      <c r="W263" s="352"/>
      <c r="X263" s="352"/>
      <c r="Y263" s="352"/>
      <c r="Z263" s="352"/>
    </row>
    <row r="264" spans="1:44" ht="15" customHeight="1">
      <c r="B264" s="16"/>
      <c r="C264" s="158"/>
      <c r="D264" s="417">
        <v>3</v>
      </c>
      <c r="E264" s="418" t="s">
        <v>337</v>
      </c>
      <c r="F264" s="450"/>
      <c r="G264" s="431" t="s">
        <v>192</v>
      </c>
      <c r="H264" s="210" t="s">
        <v>58</v>
      </c>
      <c r="I264" s="210" t="s">
        <v>336</v>
      </c>
      <c r="J264" s="434" t="s">
        <v>678</v>
      </c>
      <c r="K264" s="210" t="s">
        <v>335</v>
      </c>
      <c r="L264" s="109"/>
      <c r="M264" s="459" t="str">
        <f>VLOOKUP(Q264,'1'!$A$2:$B$66,2)</f>
        <v>Wawan Laksito, S.Si, M.Kom</v>
      </c>
      <c r="N264" s="436" t="str">
        <f>VLOOKUP(R264,'1'!$A$2:$B$66,2)</f>
        <v>Avin Wimar B, S.Kom, M.Kom</v>
      </c>
      <c r="O264" s="186"/>
      <c r="P264" s="116"/>
      <c r="Q264" s="86">
        <v>56</v>
      </c>
      <c r="R264" s="86">
        <v>3</v>
      </c>
      <c r="W264" s="352"/>
      <c r="X264" s="352"/>
      <c r="Y264" s="352"/>
      <c r="Z264" s="352"/>
    </row>
    <row r="265" spans="1:44" ht="15" customHeight="1">
      <c r="B265" s="16"/>
      <c r="C265" s="181"/>
      <c r="D265" s="411"/>
      <c r="E265" s="419"/>
      <c r="F265" s="451"/>
      <c r="G265" s="432"/>
      <c r="H265" s="210" t="s">
        <v>58</v>
      </c>
      <c r="I265" s="210" t="s">
        <v>541</v>
      </c>
      <c r="J265" s="435"/>
      <c r="K265" s="210">
        <v>24</v>
      </c>
      <c r="L265" s="109"/>
      <c r="M265" s="460"/>
      <c r="N265" s="437"/>
      <c r="O265" s="186"/>
      <c r="P265" s="116"/>
      <c r="Q265" s="86" t="s">
        <v>14</v>
      </c>
      <c r="R265" s="86" t="s">
        <v>14</v>
      </c>
      <c r="W265" s="352"/>
      <c r="X265" s="352"/>
      <c r="Y265" s="352"/>
      <c r="Z265" s="352"/>
    </row>
    <row r="266" spans="1:44" ht="15" customHeight="1">
      <c r="B266" s="7"/>
      <c r="C266" s="18"/>
      <c r="D266" s="411"/>
      <c r="E266" s="419"/>
      <c r="F266" s="451"/>
      <c r="G266" s="432"/>
      <c r="H266" s="210" t="s">
        <v>58</v>
      </c>
      <c r="I266" s="210" t="s">
        <v>542</v>
      </c>
      <c r="J266" s="210" t="s">
        <v>677</v>
      </c>
      <c r="K266" s="210">
        <v>25</v>
      </c>
      <c r="L266" s="109"/>
      <c r="M266" s="460"/>
      <c r="N266" s="313" t="e">
        <f>VLOOKUP(R266,'1'!$A$2:$B$66,2)</f>
        <v>#N/A</v>
      </c>
      <c r="O266" s="186"/>
      <c r="P266" s="116"/>
      <c r="Q266" s="86">
        <v>15</v>
      </c>
      <c r="R266" s="86" t="s">
        <v>14</v>
      </c>
      <c r="W266" s="352"/>
      <c r="X266" s="352"/>
      <c r="Y266" s="352"/>
      <c r="Z266" s="352"/>
    </row>
    <row r="267" spans="1:44" ht="15" customHeight="1">
      <c r="B267" s="7"/>
      <c r="C267" s="18"/>
      <c r="D267" s="412"/>
      <c r="E267" s="420"/>
      <c r="F267" s="452"/>
      <c r="G267" s="433"/>
      <c r="H267" s="210" t="s">
        <v>58</v>
      </c>
      <c r="I267" s="210" t="s">
        <v>297</v>
      </c>
      <c r="J267" s="210" t="s">
        <v>679</v>
      </c>
      <c r="K267" s="210" t="s">
        <v>301</v>
      </c>
      <c r="L267" s="109"/>
      <c r="M267" s="461"/>
      <c r="N267" s="313" t="e">
        <f>VLOOKUP(R267,'1'!$A$2:$B$66,2)</f>
        <v>#N/A</v>
      </c>
      <c r="O267" s="186"/>
      <c r="P267" s="116"/>
      <c r="Q267" s="86">
        <v>55</v>
      </c>
      <c r="R267" s="86" t="s">
        <v>14</v>
      </c>
      <c r="W267" s="352"/>
      <c r="X267" s="352"/>
      <c r="Y267" s="352"/>
      <c r="Z267" s="352"/>
    </row>
    <row r="268" spans="1:44" ht="15.75" customHeight="1">
      <c r="B268" s="16"/>
      <c r="C268" s="146"/>
      <c r="D268" s="417">
        <v>7</v>
      </c>
      <c r="E268" s="442" t="s">
        <v>978</v>
      </c>
      <c r="F268" s="443"/>
      <c r="G268" s="431" t="s">
        <v>785</v>
      </c>
      <c r="H268" s="210" t="s">
        <v>58</v>
      </c>
      <c r="I268" s="210" t="s">
        <v>373</v>
      </c>
      <c r="J268" s="434" t="s">
        <v>674</v>
      </c>
      <c r="K268" s="210">
        <v>31</v>
      </c>
      <c r="L268" s="109"/>
      <c r="M268" s="438" t="str">
        <f>VLOOKUP(Q268,'1'!$A$2:$B$66,2)</f>
        <v>Sapto Nugroho, S.T</v>
      </c>
      <c r="N268" s="436" t="e">
        <f>VLOOKUP(R268,'1'!$A$2:$B$66,2)</f>
        <v>#N/A</v>
      </c>
      <c r="O268" s="186"/>
      <c r="P268" s="116"/>
      <c r="Q268" s="86">
        <v>42</v>
      </c>
      <c r="R268" s="86" t="s">
        <v>14</v>
      </c>
      <c r="W268" s="352"/>
      <c r="X268" s="352"/>
      <c r="Y268" s="352"/>
      <c r="Z268" s="352"/>
    </row>
    <row r="269" spans="1:44" ht="15.75" customHeight="1">
      <c r="B269" s="16"/>
      <c r="C269" s="158"/>
      <c r="D269" s="412"/>
      <c r="E269" s="444"/>
      <c r="F269" s="445"/>
      <c r="G269" s="433"/>
      <c r="H269" s="210" t="s">
        <v>57</v>
      </c>
      <c r="I269" s="210" t="s">
        <v>495</v>
      </c>
      <c r="J269" s="435"/>
      <c r="K269" s="210" t="s">
        <v>494</v>
      </c>
      <c r="L269" s="109"/>
      <c r="M269" s="440"/>
      <c r="N269" s="437"/>
      <c r="O269" s="186"/>
      <c r="P269" s="116"/>
      <c r="Q269" s="86" t="s">
        <v>14</v>
      </c>
      <c r="R269" s="86" t="s">
        <v>14</v>
      </c>
      <c r="W269" s="352"/>
      <c r="X269" s="352"/>
      <c r="Y269" s="352"/>
      <c r="Z269" s="352"/>
    </row>
    <row r="270" spans="1:44" ht="15.75" customHeight="1">
      <c r="B270" s="16"/>
      <c r="C270" s="181"/>
      <c r="D270" s="359"/>
      <c r="E270" s="208"/>
      <c r="F270" s="208"/>
      <c r="G270" s="359"/>
      <c r="L270" s="109"/>
      <c r="M270" s="180"/>
      <c r="N270" s="229"/>
      <c r="O270" s="186"/>
      <c r="P270" s="116"/>
      <c r="W270" s="352"/>
      <c r="X270" s="352"/>
      <c r="Y270" s="352"/>
      <c r="Z270" s="352"/>
    </row>
    <row r="271" spans="1:44" ht="21.75" customHeight="1">
      <c r="A271" s="110"/>
      <c r="B271" s="16"/>
      <c r="C271" s="151"/>
      <c r="D271" s="271" t="s">
        <v>39</v>
      </c>
      <c r="E271" s="349"/>
      <c r="F271" s="246"/>
      <c r="G271" s="246"/>
      <c r="H271" s="246"/>
      <c r="I271" s="246"/>
      <c r="J271" s="246"/>
      <c r="K271" s="246"/>
      <c r="L271" s="246"/>
      <c r="M271" s="246"/>
      <c r="N271" s="246"/>
      <c r="O271" s="184"/>
      <c r="P271" s="116"/>
      <c r="W271" s="352"/>
      <c r="X271" s="352"/>
      <c r="Y271" s="352"/>
      <c r="Z271" s="352"/>
    </row>
    <row r="272" spans="1:44" ht="15.75" customHeight="1">
      <c r="B272" s="22"/>
      <c r="C272" s="187" t="s">
        <v>45</v>
      </c>
      <c r="D272" s="417">
        <v>7</v>
      </c>
      <c r="E272" s="442" t="s">
        <v>978</v>
      </c>
      <c r="F272" s="443"/>
      <c r="G272" s="431" t="s">
        <v>185</v>
      </c>
      <c r="H272" s="210" t="s">
        <v>57</v>
      </c>
      <c r="I272" s="210" t="s">
        <v>448</v>
      </c>
      <c r="J272" s="434" t="s">
        <v>674</v>
      </c>
      <c r="K272" s="210" t="s">
        <v>496</v>
      </c>
      <c r="L272" s="109"/>
      <c r="M272" s="459" t="str">
        <f>VLOOKUP(Q272,'1'!$A$2:$B$66,2)</f>
        <v>Sapto Nugroho, S.T</v>
      </c>
      <c r="N272" s="436" t="e">
        <f>VLOOKUP(R272,'1'!$A$2:$B$66,2)</f>
        <v>#N/A</v>
      </c>
      <c r="O272" s="186"/>
      <c r="P272" s="116"/>
      <c r="Q272" s="86">
        <v>42</v>
      </c>
      <c r="R272" s="86" t="s">
        <v>14</v>
      </c>
      <c r="W272" s="352"/>
      <c r="X272" s="352"/>
      <c r="Y272" s="352"/>
      <c r="Z272" s="352"/>
    </row>
    <row r="273" spans="2:26" ht="15.75" customHeight="1">
      <c r="B273" s="22"/>
      <c r="C273" s="187" t="s">
        <v>833</v>
      </c>
      <c r="D273" s="412"/>
      <c r="E273" s="444"/>
      <c r="F273" s="445"/>
      <c r="G273" s="433"/>
      <c r="H273" s="210" t="s">
        <v>58</v>
      </c>
      <c r="I273" s="210" t="s">
        <v>374</v>
      </c>
      <c r="J273" s="435"/>
      <c r="K273" s="210" t="s">
        <v>303</v>
      </c>
      <c r="L273" s="109"/>
      <c r="M273" s="461"/>
      <c r="N273" s="437"/>
      <c r="O273" s="186"/>
      <c r="P273" s="116"/>
      <c r="Q273" s="86" t="s">
        <v>14</v>
      </c>
      <c r="R273" s="86" t="s">
        <v>14</v>
      </c>
      <c r="W273" s="352"/>
      <c r="X273" s="352"/>
      <c r="Y273" s="352"/>
      <c r="Z273" s="352"/>
    </row>
    <row r="274" spans="2:26" ht="15.75" customHeight="1">
      <c r="B274" s="16"/>
      <c r="C274" s="196" t="s">
        <v>828</v>
      </c>
      <c r="D274" s="417">
        <v>1</v>
      </c>
      <c r="E274" s="418" t="s">
        <v>852</v>
      </c>
      <c r="F274" s="501" t="s">
        <v>318</v>
      </c>
      <c r="G274" s="431" t="s">
        <v>185</v>
      </c>
      <c r="H274" s="210" t="s">
        <v>57</v>
      </c>
      <c r="I274" s="210" t="s">
        <v>824</v>
      </c>
      <c r="J274" s="434" t="s">
        <v>844</v>
      </c>
      <c r="K274" s="210" t="s">
        <v>680</v>
      </c>
      <c r="L274" s="109"/>
      <c r="M274" s="459" t="str">
        <f>VLOOKUP(Q274,'1'!$A$2:$B$66,2)</f>
        <v>Hendro Wijayanto, S.Kom</v>
      </c>
      <c r="N274" s="436" t="e">
        <f>VLOOKUP(R274,'1'!$A$2:$B$66,2)</f>
        <v>#N/A</v>
      </c>
      <c r="O274" s="186"/>
      <c r="P274" s="116"/>
      <c r="Q274" s="86">
        <v>28</v>
      </c>
      <c r="R274" s="86" t="s">
        <v>14</v>
      </c>
      <c r="W274" s="352"/>
      <c r="X274" s="352"/>
      <c r="Y274" s="352"/>
      <c r="Z274" s="352"/>
    </row>
    <row r="275" spans="2:26" ht="15.75" customHeight="1">
      <c r="B275" s="22"/>
      <c r="C275" s="11"/>
      <c r="D275" s="411"/>
      <c r="E275" s="419"/>
      <c r="F275" s="534"/>
      <c r="G275" s="432"/>
      <c r="H275" s="210" t="s">
        <v>57</v>
      </c>
      <c r="I275" s="210" t="s">
        <v>697</v>
      </c>
      <c r="J275" s="446"/>
      <c r="K275" s="210">
        <v>21</v>
      </c>
      <c r="L275" s="109"/>
      <c r="M275" s="460"/>
      <c r="N275" s="447"/>
      <c r="O275" s="186"/>
      <c r="P275" s="116"/>
      <c r="Q275" s="86" t="s">
        <v>14</v>
      </c>
      <c r="R275" s="86" t="s">
        <v>14</v>
      </c>
      <c r="W275" s="352"/>
      <c r="X275" s="352"/>
      <c r="Y275" s="352"/>
      <c r="Z275" s="352"/>
    </row>
    <row r="276" spans="2:26" ht="15.75" customHeight="1">
      <c r="B276" s="22"/>
      <c r="C276" s="11"/>
      <c r="D276" s="412"/>
      <c r="E276" s="420"/>
      <c r="F276" s="502"/>
      <c r="G276" s="433"/>
      <c r="H276" s="210" t="s">
        <v>56</v>
      </c>
      <c r="I276" s="210" t="s">
        <v>823</v>
      </c>
      <c r="J276" s="435"/>
      <c r="K276" s="210" t="s">
        <v>822</v>
      </c>
      <c r="L276" s="109"/>
      <c r="M276" s="461"/>
      <c r="N276" s="437"/>
      <c r="O276" s="186"/>
      <c r="P276" s="116"/>
      <c r="Q276" s="86" t="s">
        <v>14</v>
      </c>
      <c r="R276" s="86" t="s">
        <v>14</v>
      </c>
      <c r="W276" s="352"/>
      <c r="X276" s="352"/>
      <c r="Y276" s="352"/>
      <c r="Z276" s="352"/>
    </row>
    <row r="277" spans="2:26" ht="18" customHeight="1">
      <c r="B277" s="7"/>
      <c r="C277" s="11"/>
      <c r="D277" s="357">
        <v>1</v>
      </c>
      <c r="E277" s="561" t="s">
        <v>129</v>
      </c>
      <c r="F277" s="562"/>
      <c r="G277" s="359" t="s">
        <v>185</v>
      </c>
      <c r="H277" s="210" t="s">
        <v>26</v>
      </c>
      <c r="I277" s="210" t="s">
        <v>208</v>
      </c>
      <c r="J277" s="210" t="s">
        <v>679</v>
      </c>
      <c r="K277" s="210">
        <v>16</v>
      </c>
      <c r="L277" s="109"/>
      <c r="M277" s="285" t="str">
        <f>VLOOKUP(Q277,'1'!$A$2:$B$66,2)</f>
        <v>Baskoro, S.Kom</v>
      </c>
      <c r="N277" s="313" t="e">
        <f>VLOOKUP(R277,'1'!$A$2:$B$66,2)</f>
        <v>#N/A</v>
      </c>
      <c r="O277" s="186"/>
      <c r="P277" s="116"/>
      <c r="Q277" s="86">
        <v>12</v>
      </c>
      <c r="R277" s="86" t="s">
        <v>14</v>
      </c>
      <c r="W277" s="352"/>
      <c r="X277" s="352"/>
      <c r="Y277" s="352"/>
      <c r="Z277" s="352"/>
    </row>
    <row r="278" spans="2:26" ht="18" customHeight="1">
      <c r="B278" s="7"/>
      <c r="C278" s="11"/>
      <c r="D278" s="417">
        <v>3</v>
      </c>
      <c r="E278" s="418" t="s">
        <v>129</v>
      </c>
      <c r="F278" s="450"/>
      <c r="G278" s="431" t="s">
        <v>185</v>
      </c>
      <c r="H278" s="210" t="s">
        <v>58</v>
      </c>
      <c r="I278" s="210" t="s">
        <v>693</v>
      </c>
      <c r="J278" s="210" t="s">
        <v>678</v>
      </c>
      <c r="K278" s="210" t="s">
        <v>692</v>
      </c>
      <c r="L278" s="109"/>
      <c r="M278" s="459" t="str">
        <f>VLOOKUP(Q278,'1'!$A$2:$B$66,2)</f>
        <v>Wawan Laksito, S.Si, M.Kom</v>
      </c>
      <c r="N278" s="313" t="e">
        <f>VLOOKUP(R278,'1'!$A$2:$B$66,2)</f>
        <v>#N/A</v>
      </c>
      <c r="O278" s="186"/>
      <c r="P278" s="116"/>
      <c r="Q278" s="86">
        <v>56</v>
      </c>
      <c r="R278" s="86" t="s">
        <v>14</v>
      </c>
      <c r="W278" s="352"/>
      <c r="X278" s="352"/>
      <c r="Y278" s="352"/>
      <c r="Z278" s="352"/>
    </row>
    <row r="279" spans="2:26" ht="18" customHeight="1">
      <c r="B279" s="7"/>
      <c r="C279" s="11"/>
      <c r="D279" s="411"/>
      <c r="E279" s="420"/>
      <c r="F279" s="452"/>
      <c r="G279" s="432"/>
      <c r="H279" s="210" t="s">
        <v>58</v>
      </c>
      <c r="I279" s="210" t="s">
        <v>694</v>
      </c>
      <c r="J279" s="434" t="s">
        <v>677</v>
      </c>
      <c r="K279" s="210">
        <v>17</v>
      </c>
      <c r="L279" s="109"/>
      <c r="M279" s="460"/>
      <c r="N279" s="436" t="e">
        <f>VLOOKUP(R279,'1'!$A$2:$B$66,2)</f>
        <v>#N/A</v>
      </c>
      <c r="O279" s="186"/>
      <c r="P279" s="116"/>
      <c r="Q279" s="86">
        <v>53</v>
      </c>
      <c r="R279" s="86" t="s">
        <v>14</v>
      </c>
      <c r="W279" s="352"/>
      <c r="X279" s="352"/>
      <c r="Y279" s="352"/>
      <c r="Z279" s="352"/>
    </row>
    <row r="280" spans="2:26" ht="18" customHeight="1">
      <c r="B280" s="6"/>
      <c r="D280" s="412"/>
      <c r="E280" s="317" t="s">
        <v>338</v>
      </c>
      <c r="F280" s="318"/>
      <c r="G280" s="433"/>
      <c r="H280" s="210" t="s">
        <v>58</v>
      </c>
      <c r="I280" s="210" t="s">
        <v>340</v>
      </c>
      <c r="J280" s="435"/>
      <c r="K280" s="210" t="s">
        <v>339</v>
      </c>
      <c r="L280" s="109"/>
      <c r="M280" s="461"/>
      <c r="N280" s="437"/>
      <c r="O280" s="186"/>
      <c r="P280" s="116"/>
      <c r="W280" s="352"/>
      <c r="X280" s="352"/>
      <c r="Y280" s="352"/>
      <c r="Z280" s="352"/>
    </row>
    <row r="281" spans="2:26" ht="15.75" customHeight="1">
      <c r="B281" s="22"/>
      <c r="C281" s="181"/>
      <c r="D281" s="417">
        <v>3</v>
      </c>
      <c r="E281" s="554" t="s">
        <v>98</v>
      </c>
      <c r="F281" s="555"/>
      <c r="G281" s="431" t="s">
        <v>321</v>
      </c>
      <c r="H281" s="210" t="s">
        <v>58</v>
      </c>
      <c r="I281" s="210" t="s">
        <v>631</v>
      </c>
      <c r="J281" s="210" t="s">
        <v>677</v>
      </c>
      <c r="K281" s="210" t="s">
        <v>759</v>
      </c>
      <c r="L281" s="109"/>
      <c r="M281" s="459" t="str">
        <f>VLOOKUP(Q281,'1'!$A$2:$B$66,2)</f>
        <v>Hasman Budiadi, S.E, M.M</v>
      </c>
      <c r="N281" s="313" t="str">
        <f>VLOOKUP(R281,'1'!$A$2:$B$66,2)</f>
        <v>Kustanto, S.T, M. Eng</v>
      </c>
      <c r="O281" s="186"/>
      <c r="P281" s="116"/>
      <c r="Q281" s="86">
        <v>26</v>
      </c>
      <c r="R281" s="86">
        <v>34</v>
      </c>
      <c r="W281" s="352"/>
      <c r="X281" s="352"/>
      <c r="Y281" s="352"/>
      <c r="Z281" s="352"/>
    </row>
    <row r="282" spans="2:26" ht="15.75" customHeight="1">
      <c r="B282" s="22"/>
      <c r="C282" s="181"/>
      <c r="D282" s="412"/>
      <c r="E282" s="558"/>
      <c r="F282" s="559"/>
      <c r="G282" s="433"/>
      <c r="H282" s="210" t="s">
        <v>58</v>
      </c>
      <c r="I282" s="210" t="s">
        <v>719</v>
      </c>
      <c r="J282" s="210" t="s">
        <v>678</v>
      </c>
      <c r="K282" s="210">
        <v>20</v>
      </c>
      <c r="L282" s="109"/>
      <c r="M282" s="461"/>
      <c r="N282" s="313" t="e">
        <f>VLOOKUP(R282,'1'!$A$2:$B$66,2)</f>
        <v>#N/A</v>
      </c>
      <c r="O282" s="186"/>
      <c r="P282" s="116"/>
      <c r="Q282" s="86">
        <v>53</v>
      </c>
      <c r="R282" s="86" t="s">
        <v>14</v>
      </c>
      <c r="W282" s="352"/>
      <c r="X282" s="352"/>
      <c r="Y282" s="352"/>
      <c r="Z282" s="352"/>
    </row>
    <row r="283" spans="2:26" ht="15.75" customHeight="1">
      <c r="B283" s="22"/>
      <c r="C283" s="181"/>
      <c r="D283" s="417">
        <v>3</v>
      </c>
      <c r="E283" s="554" t="s">
        <v>98</v>
      </c>
      <c r="F283" s="555"/>
      <c r="G283" s="431" t="s">
        <v>321</v>
      </c>
      <c r="H283" s="210" t="s">
        <v>20</v>
      </c>
      <c r="I283" s="210" t="s">
        <v>210</v>
      </c>
      <c r="J283" s="434" t="s">
        <v>679</v>
      </c>
      <c r="K283" s="210">
        <v>9</v>
      </c>
      <c r="L283" s="109"/>
      <c r="M283" s="565" t="str">
        <f>VLOOKUP(Q283,'1'!$A$2:$B$66,2)</f>
        <v>Bambang Satrio Nugroho, S.E, M.M</v>
      </c>
      <c r="N283" s="436" t="e">
        <f>VLOOKUP(R283,'1'!$A$2:$B$66,2)</f>
        <v>#N/A</v>
      </c>
      <c r="O283" s="186"/>
      <c r="P283" s="116"/>
      <c r="Q283" s="86">
        <v>11</v>
      </c>
      <c r="R283" s="86" t="s">
        <v>14</v>
      </c>
      <c r="W283" s="352"/>
      <c r="X283" s="352"/>
      <c r="Y283" s="352"/>
      <c r="Z283" s="352"/>
    </row>
    <row r="284" spans="2:26" ht="15.75" customHeight="1">
      <c r="B284" s="22"/>
      <c r="C284" s="181"/>
      <c r="D284" s="412"/>
      <c r="E284" s="558"/>
      <c r="F284" s="559"/>
      <c r="G284" s="433"/>
      <c r="H284" s="210" t="s">
        <v>21</v>
      </c>
      <c r="I284" s="210" t="s">
        <v>212</v>
      </c>
      <c r="J284" s="435"/>
      <c r="K284" s="210">
        <v>8</v>
      </c>
      <c r="L284" s="109"/>
      <c r="M284" s="566"/>
      <c r="N284" s="437"/>
      <c r="O284" s="186"/>
      <c r="P284" s="116"/>
      <c r="Q284" s="86" t="s">
        <v>14</v>
      </c>
      <c r="R284" s="86" t="s">
        <v>14</v>
      </c>
      <c r="W284" s="352"/>
      <c r="X284" s="352"/>
      <c r="Y284" s="352"/>
      <c r="Z284" s="352"/>
    </row>
    <row r="285" spans="2:26" ht="15.75" customHeight="1">
      <c r="B285" s="16"/>
      <c r="C285" s="181"/>
      <c r="D285" s="357">
        <v>3</v>
      </c>
      <c r="E285" s="567" t="s">
        <v>98</v>
      </c>
      <c r="F285" s="568"/>
      <c r="G285" s="359" t="s">
        <v>321</v>
      </c>
      <c r="H285" s="210" t="s">
        <v>57</v>
      </c>
      <c r="I285" s="210" t="s">
        <v>797</v>
      </c>
      <c r="J285" s="210" t="s">
        <v>683</v>
      </c>
      <c r="K285" s="210" t="s">
        <v>796</v>
      </c>
      <c r="L285" s="109"/>
      <c r="M285" s="209" t="str">
        <f>VLOOKUP(Q285,'1'!$A$2:$B$66,2)</f>
        <v>Drs. Agus Razikin, M.Si</v>
      </c>
      <c r="N285" s="313" t="e">
        <f>VLOOKUP(R285,'1'!$A$2:$B$66,2)</f>
        <v>#N/A</v>
      </c>
      <c r="O285" s="186"/>
      <c r="P285" s="116"/>
      <c r="Q285" s="86">
        <v>21</v>
      </c>
      <c r="R285" s="86" t="s">
        <v>14</v>
      </c>
      <c r="W285" s="352"/>
      <c r="X285" s="352"/>
      <c r="Y285" s="352"/>
      <c r="Z285" s="352"/>
    </row>
    <row r="286" spans="2:26" ht="18.75">
      <c r="B286" s="7"/>
      <c r="C286" s="79"/>
      <c r="D286" s="357">
        <v>5</v>
      </c>
      <c r="E286" s="563" t="s">
        <v>517</v>
      </c>
      <c r="F286" s="564"/>
      <c r="G286" s="431" t="s">
        <v>686</v>
      </c>
      <c r="H286" s="210" t="s">
        <v>58</v>
      </c>
      <c r="I286" s="210" t="s">
        <v>316</v>
      </c>
      <c r="J286" s="434" t="s">
        <v>682</v>
      </c>
      <c r="K286" s="210">
        <v>34</v>
      </c>
      <c r="L286" s="109"/>
      <c r="M286" s="438" t="str">
        <f>VLOOKUP(Q286,'1'!$A$2:$B$66,2)</f>
        <v>Yunita Primasanti, S.T</v>
      </c>
      <c r="N286" s="436" t="str">
        <f>VLOOKUP(R286,'1'!$A$2:$B$66,2)</f>
        <v>Ahmad Faisal Sani, S.Kom</v>
      </c>
      <c r="O286" s="186"/>
      <c r="P286" s="116"/>
      <c r="Q286" s="86">
        <v>60</v>
      </c>
      <c r="R286" s="86">
        <v>9</v>
      </c>
      <c r="W286" s="352"/>
      <c r="X286" s="352"/>
      <c r="Y286" s="352"/>
      <c r="Z286" s="352"/>
    </row>
    <row r="287" spans="2:26" ht="18.75">
      <c r="B287" s="7"/>
      <c r="C287" s="79"/>
      <c r="D287" s="357" t="s">
        <v>345</v>
      </c>
      <c r="E287" s="563" t="s">
        <v>518</v>
      </c>
      <c r="F287" s="564"/>
      <c r="G287" s="433"/>
      <c r="H287" s="210" t="s">
        <v>57</v>
      </c>
      <c r="I287" s="210" t="s">
        <v>476</v>
      </c>
      <c r="J287" s="435"/>
      <c r="K287" s="210" t="s">
        <v>908</v>
      </c>
      <c r="L287" s="109"/>
      <c r="M287" s="440"/>
      <c r="N287" s="437"/>
      <c r="O287" s="186"/>
      <c r="P287" s="116"/>
      <c r="Q287" s="86" t="s">
        <v>14</v>
      </c>
      <c r="R287" s="86" t="s">
        <v>14</v>
      </c>
      <c r="W287" s="352"/>
      <c r="X287" s="352"/>
      <c r="Y287" s="352"/>
      <c r="Z287" s="352"/>
    </row>
    <row r="288" spans="2:26" ht="15.75" customHeight="1">
      <c r="B288" s="22"/>
      <c r="C288" s="181"/>
      <c r="D288" s="359"/>
      <c r="E288" s="208"/>
      <c r="F288" s="208"/>
      <c r="G288" s="359"/>
      <c r="H288" s="210"/>
      <c r="I288" s="210"/>
      <c r="J288" s="210"/>
      <c r="K288" s="210"/>
      <c r="L288" s="109"/>
      <c r="M288" s="180"/>
      <c r="N288" s="313"/>
      <c r="O288" s="186"/>
      <c r="P288" s="116"/>
      <c r="W288" s="352"/>
      <c r="X288" s="352"/>
      <c r="Y288" s="352"/>
      <c r="Z288" s="352"/>
    </row>
    <row r="289" spans="2:26" ht="18.95" customHeight="1" thickBot="1">
      <c r="B289" s="80"/>
      <c r="C289" s="81"/>
      <c r="D289" s="113"/>
      <c r="E289" s="113"/>
      <c r="F289" s="113"/>
      <c r="G289" s="113"/>
      <c r="H289" s="113"/>
      <c r="I289" s="113"/>
      <c r="J289" s="113"/>
      <c r="K289" s="113"/>
      <c r="L289" s="113"/>
      <c r="M289" s="121"/>
      <c r="N289" s="121"/>
      <c r="O289" s="184"/>
      <c r="P289" s="116"/>
      <c r="W289" s="352"/>
      <c r="X289" s="352"/>
      <c r="Y289" s="352"/>
      <c r="Z289" s="352"/>
    </row>
    <row r="290" spans="2:26" ht="20.100000000000001" customHeight="1">
      <c r="B290" s="13"/>
      <c r="C290" s="41"/>
      <c r="D290" s="36"/>
      <c r="E290" s="37"/>
      <c r="F290" s="37"/>
      <c r="G290" s="48"/>
      <c r="H290" s="49"/>
      <c r="I290" s="49"/>
      <c r="J290" s="49"/>
      <c r="K290" s="49"/>
      <c r="L290" s="114"/>
      <c r="M290" s="62"/>
      <c r="N290" s="62"/>
      <c r="O290" s="184"/>
      <c r="P290" s="116"/>
      <c r="W290" s="352"/>
      <c r="X290" s="352"/>
      <c r="Y290" s="352"/>
      <c r="Z290" s="352"/>
    </row>
    <row r="291" spans="2:26" ht="20.100000000000001" customHeight="1">
      <c r="B291" s="71" t="s">
        <v>53</v>
      </c>
      <c r="C291" s="43"/>
      <c r="D291" s="28"/>
      <c r="E291" s="38"/>
      <c r="F291" s="38"/>
      <c r="G291" s="45"/>
      <c r="H291" s="51"/>
      <c r="I291" s="51"/>
      <c r="J291" s="51"/>
      <c r="K291" s="51"/>
      <c r="L291" s="109"/>
      <c r="M291" s="63"/>
      <c r="N291" s="63"/>
      <c r="O291" s="184"/>
      <c r="P291" s="116"/>
      <c r="W291" s="352"/>
      <c r="X291" s="352"/>
      <c r="Y291" s="352"/>
      <c r="Z291" s="352"/>
    </row>
    <row r="292" spans="2:26" ht="18.95" customHeight="1">
      <c r="B292" s="2"/>
      <c r="C292" s="43"/>
      <c r="D292" s="28"/>
      <c r="E292" s="45"/>
      <c r="F292" s="45"/>
      <c r="G292" s="45"/>
      <c r="H292" s="51"/>
      <c r="I292" s="51"/>
      <c r="J292" s="51"/>
      <c r="K292" s="51"/>
      <c r="L292" s="109"/>
      <c r="M292" s="63"/>
      <c r="N292" s="63"/>
      <c r="O292" s="184"/>
      <c r="P292" s="116"/>
      <c r="W292" s="352"/>
      <c r="X292" s="352"/>
      <c r="Y292" s="352"/>
      <c r="Z292" s="352"/>
    </row>
    <row r="293" spans="2:26" ht="18.95" customHeight="1">
      <c r="B293" s="2"/>
      <c r="C293" s="43"/>
      <c r="D293" s="28"/>
      <c r="E293" s="45"/>
      <c r="F293" s="45"/>
      <c r="G293" s="45"/>
      <c r="H293" s="51"/>
      <c r="I293" s="51"/>
      <c r="J293" s="51"/>
      <c r="K293" s="51"/>
      <c r="L293" s="109"/>
      <c r="M293" s="63"/>
      <c r="N293" s="63"/>
      <c r="O293" s="127"/>
      <c r="P293" s="116"/>
      <c r="W293" s="352"/>
      <c r="X293" s="352"/>
      <c r="Y293" s="352"/>
      <c r="Z293" s="352"/>
    </row>
    <row r="294" spans="2:26" ht="26.25" customHeight="1" thickBot="1">
      <c r="B294" s="21"/>
      <c r="C294" s="142" t="s">
        <v>51</v>
      </c>
      <c r="D294" s="3"/>
      <c r="E294" s="236"/>
      <c r="F294" s="51"/>
      <c r="G294" s="237"/>
      <c r="H294" s="237"/>
      <c r="I294" s="237"/>
      <c r="J294" s="237"/>
      <c r="K294" s="3"/>
      <c r="M294" s="64"/>
      <c r="N294" s="103"/>
      <c r="O294" s="247"/>
      <c r="P294" s="116"/>
      <c r="W294" s="352"/>
      <c r="X294" s="352"/>
      <c r="Y294" s="352"/>
      <c r="Z294" s="352"/>
    </row>
    <row r="295" spans="2:26" ht="20.100000000000001" customHeight="1">
      <c r="B295" s="56" t="s">
        <v>2</v>
      </c>
      <c r="C295" s="325" t="s">
        <v>3</v>
      </c>
      <c r="D295" s="403" t="s">
        <v>4</v>
      </c>
      <c r="E295" s="405" t="s">
        <v>15</v>
      </c>
      <c r="F295" s="406"/>
      <c r="G295" s="403" t="s">
        <v>16</v>
      </c>
      <c r="H295" s="403" t="s">
        <v>63</v>
      </c>
      <c r="I295" s="403" t="s">
        <v>23</v>
      </c>
      <c r="J295" s="403" t="s">
        <v>5</v>
      </c>
      <c r="K295" s="350" t="s">
        <v>6</v>
      </c>
      <c r="L295" s="117"/>
      <c r="M295" s="403" t="s">
        <v>993</v>
      </c>
      <c r="N295" s="65" t="s">
        <v>29</v>
      </c>
      <c r="O295" s="184"/>
      <c r="P295" s="116"/>
      <c r="W295" s="352"/>
      <c r="X295" s="352"/>
      <c r="Y295" s="352"/>
      <c r="Z295" s="352"/>
    </row>
    <row r="296" spans="2:26" ht="20.100000000000001" customHeight="1" thickBot="1">
      <c r="B296" s="57" t="s">
        <v>7</v>
      </c>
      <c r="C296" s="326" t="s">
        <v>8</v>
      </c>
      <c r="D296" s="404"/>
      <c r="E296" s="407"/>
      <c r="F296" s="408"/>
      <c r="G296" s="404"/>
      <c r="H296" s="404"/>
      <c r="I296" s="404"/>
      <c r="J296" s="404"/>
      <c r="K296" s="351" t="s">
        <v>9</v>
      </c>
      <c r="L296" s="118"/>
      <c r="M296" s="404"/>
      <c r="N296" s="66"/>
      <c r="O296" s="184"/>
      <c r="P296" s="116"/>
      <c r="W296" s="352"/>
      <c r="X296" s="352"/>
      <c r="Y296" s="352"/>
      <c r="Z296" s="352"/>
    </row>
    <row r="297" spans="2:26" ht="8.25" customHeight="1" thickTop="1">
      <c r="B297" s="16"/>
      <c r="C297" s="18"/>
      <c r="D297" s="193"/>
      <c r="E297" s="191"/>
      <c r="F297" s="46"/>
      <c r="G297" s="193"/>
      <c r="H297" s="189"/>
      <c r="I297" s="189"/>
      <c r="J297" s="189"/>
      <c r="K297" s="334"/>
      <c r="L297" s="107"/>
      <c r="M297" s="60"/>
      <c r="N297" s="61"/>
      <c r="O297" s="184"/>
      <c r="P297" s="116"/>
      <c r="W297" s="352"/>
      <c r="X297" s="352"/>
      <c r="Y297" s="352"/>
      <c r="Z297" s="352"/>
    </row>
    <row r="298" spans="2:26" ht="20.100000000000001" customHeight="1">
      <c r="B298" s="198">
        <v>7</v>
      </c>
      <c r="C298" s="187" t="s">
        <v>46</v>
      </c>
      <c r="D298" s="417">
        <v>1</v>
      </c>
      <c r="E298" s="418" t="s">
        <v>155</v>
      </c>
      <c r="F298" s="450"/>
      <c r="G298" s="431" t="s">
        <v>184</v>
      </c>
      <c r="H298" s="210" t="s">
        <v>26</v>
      </c>
      <c r="I298" s="210" t="s">
        <v>540</v>
      </c>
      <c r="J298" s="210" t="s">
        <v>677</v>
      </c>
      <c r="K298" s="210" t="s">
        <v>544</v>
      </c>
      <c r="L298" s="109"/>
      <c r="M298" s="459" t="str">
        <f>VLOOKUP(Q298,'1'!$A$2:$B$66,2)</f>
        <v>Bayu Dwi Raharja, S.Kom</v>
      </c>
      <c r="N298" s="313" t="e">
        <f>VLOOKUP(R298,'1'!$A$2:$B$66,2)</f>
        <v>#N/A</v>
      </c>
      <c r="O298" s="186"/>
      <c r="P298" s="116"/>
      <c r="Q298" s="86">
        <v>15</v>
      </c>
      <c r="R298" s="86" t="s">
        <v>14</v>
      </c>
      <c r="W298" s="352"/>
      <c r="X298" s="352"/>
      <c r="Y298" s="352"/>
      <c r="Z298" s="352"/>
    </row>
    <row r="299" spans="2:26" ht="20.100000000000001" customHeight="1">
      <c r="B299" s="198"/>
      <c r="C299" s="187" t="s">
        <v>834</v>
      </c>
      <c r="D299" s="411"/>
      <c r="E299" s="419"/>
      <c r="F299" s="451"/>
      <c r="G299" s="432"/>
      <c r="H299" s="210" t="s">
        <v>58</v>
      </c>
      <c r="I299" s="210" t="s">
        <v>532</v>
      </c>
      <c r="J299" s="210" t="s">
        <v>678</v>
      </c>
      <c r="K299" s="210">
        <v>28</v>
      </c>
      <c r="L299" s="109"/>
      <c r="M299" s="460"/>
      <c r="N299" s="313" t="e">
        <f>VLOOKUP(R299,'1'!$A$2:$B$66,2)</f>
        <v>#N/A</v>
      </c>
      <c r="O299" s="186"/>
      <c r="P299" s="116"/>
      <c r="Q299" s="86" t="s">
        <v>14</v>
      </c>
      <c r="R299" s="86" t="s">
        <v>14</v>
      </c>
      <c r="W299" s="352"/>
      <c r="X299" s="352"/>
      <c r="Y299" s="352"/>
      <c r="Z299" s="352"/>
    </row>
    <row r="300" spans="2:26" ht="20.100000000000001" customHeight="1">
      <c r="B300" s="198"/>
      <c r="C300" s="196" t="s">
        <v>828</v>
      </c>
      <c r="D300" s="411"/>
      <c r="E300" s="419"/>
      <c r="F300" s="451"/>
      <c r="G300" s="432"/>
      <c r="H300" s="210" t="s">
        <v>58</v>
      </c>
      <c r="I300" s="210" t="s">
        <v>904</v>
      </c>
      <c r="J300" s="210" t="s">
        <v>679</v>
      </c>
      <c r="K300" s="210" t="s">
        <v>283</v>
      </c>
      <c r="L300" s="109"/>
      <c r="M300" s="460"/>
      <c r="N300" s="313" t="e">
        <f>VLOOKUP(R300,'1'!$A$2:$B$66,2)</f>
        <v>#N/A</v>
      </c>
      <c r="O300" s="186"/>
      <c r="P300" s="116"/>
      <c r="Q300" s="86" t="s">
        <v>14</v>
      </c>
      <c r="R300" s="86" t="s">
        <v>14</v>
      </c>
      <c r="W300" s="352"/>
      <c r="X300" s="352"/>
      <c r="Y300" s="352"/>
      <c r="Z300" s="352"/>
    </row>
    <row r="301" spans="2:26" ht="20.100000000000001" customHeight="1">
      <c r="B301" s="16"/>
      <c r="C301" s="18"/>
      <c r="D301" s="412"/>
      <c r="E301" s="420"/>
      <c r="F301" s="452"/>
      <c r="G301" s="432"/>
      <c r="H301" s="210" t="s">
        <v>58</v>
      </c>
      <c r="I301" s="210" t="s">
        <v>905</v>
      </c>
      <c r="J301" s="434" t="s">
        <v>682</v>
      </c>
      <c r="K301" s="210" t="s">
        <v>906</v>
      </c>
      <c r="L301" s="109"/>
      <c r="M301" s="460"/>
      <c r="N301" s="436" t="e">
        <f>VLOOKUP(R301,'1'!$A$2:$B$66,2)</f>
        <v>#N/A</v>
      </c>
      <c r="O301" s="186"/>
      <c r="P301" s="116"/>
      <c r="Q301" s="86" t="s">
        <v>14</v>
      </c>
      <c r="R301" s="86" t="s">
        <v>14</v>
      </c>
      <c r="W301" s="352"/>
      <c r="X301" s="352"/>
      <c r="Y301" s="352"/>
      <c r="Z301" s="352"/>
    </row>
    <row r="302" spans="2:26" ht="20.100000000000001" customHeight="1">
      <c r="B302" s="16"/>
      <c r="C302" s="18"/>
      <c r="D302" s="354" t="s">
        <v>345</v>
      </c>
      <c r="E302" s="561" t="s">
        <v>426</v>
      </c>
      <c r="F302" s="562"/>
      <c r="G302" s="433"/>
      <c r="H302" s="210" t="s">
        <v>58</v>
      </c>
      <c r="I302" s="210" t="s">
        <v>428</v>
      </c>
      <c r="J302" s="435"/>
      <c r="K302" s="210" t="s">
        <v>427</v>
      </c>
      <c r="L302" s="109"/>
      <c r="M302" s="461"/>
      <c r="N302" s="437"/>
      <c r="O302" s="186"/>
      <c r="P302" s="116"/>
      <c r="W302" s="352"/>
      <c r="X302" s="352"/>
      <c r="Y302" s="352"/>
      <c r="Z302" s="352"/>
    </row>
    <row r="303" spans="2:26" ht="20.100000000000001" customHeight="1">
      <c r="B303" s="16"/>
      <c r="C303" s="18"/>
      <c r="D303" s="417">
        <v>1</v>
      </c>
      <c r="E303" s="418" t="s">
        <v>155</v>
      </c>
      <c r="F303" s="450"/>
      <c r="G303" s="431" t="s">
        <v>324</v>
      </c>
      <c r="H303" s="210" t="s">
        <v>57</v>
      </c>
      <c r="I303" s="210" t="s">
        <v>276</v>
      </c>
      <c r="J303" s="210" t="s">
        <v>677</v>
      </c>
      <c r="K303" s="210" t="s">
        <v>277</v>
      </c>
      <c r="L303" s="109"/>
      <c r="M303" s="459" t="str">
        <f>VLOOKUP(Q303,'1'!$A$2:$B$66,2)</f>
        <v>Dimas Pamilih, S.Kom</v>
      </c>
      <c r="N303" s="313" t="e">
        <f>VLOOKUP(R303,'1'!$A$2:$B$66,2)</f>
        <v>#N/A</v>
      </c>
      <c r="O303" s="186"/>
      <c r="P303" s="116"/>
      <c r="Q303" s="86">
        <v>62</v>
      </c>
      <c r="R303" s="86" t="s">
        <v>14</v>
      </c>
      <c r="W303" s="352"/>
      <c r="X303" s="352"/>
      <c r="Y303" s="352"/>
      <c r="Z303" s="352"/>
    </row>
    <row r="304" spans="2:26" ht="20.100000000000001" customHeight="1">
      <c r="B304" s="16"/>
      <c r="C304" s="18"/>
      <c r="D304" s="411"/>
      <c r="E304" s="419"/>
      <c r="F304" s="451"/>
      <c r="G304" s="432"/>
      <c r="H304" s="210" t="s">
        <v>57</v>
      </c>
      <c r="I304" s="210" t="s">
        <v>499</v>
      </c>
      <c r="J304" s="210" t="s">
        <v>678</v>
      </c>
      <c r="K304" s="210">
        <v>26</v>
      </c>
      <c r="L304" s="109"/>
      <c r="M304" s="460"/>
      <c r="N304" s="313" t="e">
        <f>VLOOKUP(R304,'1'!$A$2:$B$66,2)</f>
        <v>#N/A</v>
      </c>
      <c r="O304" s="186"/>
      <c r="P304" s="116"/>
      <c r="Q304" s="86" t="s">
        <v>14</v>
      </c>
      <c r="R304" s="86" t="s">
        <v>14</v>
      </c>
      <c r="W304" s="352"/>
      <c r="X304" s="352"/>
      <c r="Y304" s="352"/>
      <c r="Z304" s="352"/>
    </row>
    <row r="305" spans="2:26" ht="20.100000000000001" customHeight="1">
      <c r="B305" s="16"/>
      <c r="C305" s="18"/>
      <c r="D305" s="411"/>
      <c r="E305" s="419"/>
      <c r="F305" s="451"/>
      <c r="G305" s="432"/>
      <c r="H305" s="210" t="s">
        <v>57</v>
      </c>
      <c r="I305" s="210" t="s">
        <v>501</v>
      </c>
      <c r="J305" s="210" t="s">
        <v>679</v>
      </c>
      <c r="K305" s="210" t="s">
        <v>500</v>
      </c>
      <c r="L305" s="109"/>
      <c r="M305" s="460"/>
      <c r="N305" s="313" t="e">
        <f>VLOOKUP(R305,'1'!$A$2:$B$66,2)</f>
        <v>#N/A</v>
      </c>
      <c r="O305" s="186"/>
      <c r="P305" s="116"/>
      <c r="Q305" s="86" t="s">
        <v>14</v>
      </c>
      <c r="R305" s="86" t="s">
        <v>14</v>
      </c>
      <c r="W305" s="352"/>
      <c r="X305" s="352"/>
      <c r="Y305" s="352"/>
      <c r="Z305" s="352"/>
    </row>
    <row r="306" spans="2:26" ht="20.100000000000001" customHeight="1">
      <c r="B306" s="22"/>
      <c r="C306" s="18"/>
      <c r="D306" s="411"/>
      <c r="E306" s="419"/>
      <c r="F306" s="451"/>
      <c r="G306" s="432"/>
      <c r="H306" s="210" t="s">
        <v>56</v>
      </c>
      <c r="I306" s="210" t="s">
        <v>994</v>
      </c>
      <c r="J306" s="331" t="s">
        <v>682</v>
      </c>
      <c r="K306" s="210" t="s">
        <v>995</v>
      </c>
      <c r="L306" s="109"/>
      <c r="M306" s="460"/>
      <c r="N306" s="313" t="e">
        <f>VLOOKUP(R306,'1'!$A$2:$B$66,2)</f>
        <v>#N/A</v>
      </c>
      <c r="O306" s="186"/>
      <c r="P306" s="116"/>
      <c r="Q306" s="86" t="s">
        <v>14</v>
      </c>
      <c r="R306" s="86" t="s">
        <v>14</v>
      </c>
      <c r="W306" s="352"/>
      <c r="X306" s="352"/>
      <c r="Y306" s="352"/>
      <c r="Z306" s="352"/>
    </row>
    <row r="307" spans="2:26" ht="20.100000000000001" customHeight="1">
      <c r="B307" s="22"/>
      <c r="C307" s="18"/>
      <c r="D307" s="417">
        <v>5</v>
      </c>
      <c r="E307" s="569" t="s">
        <v>854</v>
      </c>
      <c r="F307" s="342" t="s">
        <v>318</v>
      </c>
      <c r="G307" s="359" t="s">
        <v>184</v>
      </c>
      <c r="H307" s="210" t="s">
        <v>20</v>
      </c>
      <c r="I307" s="210" t="s">
        <v>225</v>
      </c>
      <c r="J307" s="210" t="s">
        <v>679</v>
      </c>
      <c r="K307" s="210">
        <v>22</v>
      </c>
      <c r="L307" s="109"/>
      <c r="M307" s="459" t="str">
        <f>VLOOKUP(Q307,'1'!$A$2:$B$66,2)</f>
        <v>Sri Suyamti, S.Pd</v>
      </c>
      <c r="N307" s="313" t="e">
        <f>VLOOKUP(R307,'1'!$A$2:$B$66,2)</f>
        <v>#N/A</v>
      </c>
      <c r="O307" s="186"/>
      <c r="P307" s="116"/>
      <c r="Q307" s="86">
        <v>49</v>
      </c>
      <c r="R307" s="86" t="s">
        <v>14</v>
      </c>
      <c r="W307" s="352"/>
      <c r="X307" s="352"/>
      <c r="Y307" s="352"/>
      <c r="Z307" s="352"/>
    </row>
    <row r="308" spans="2:26" ht="20.100000000000001" customHeight="1">
      <c r="B308" s="22"/>
      <c r="C308" s="18"/>
      <c r="D308" s="412"/>
      <c r="E308" s="570"/>
      <c r="F308" s="342" t="s">
        <v>319</v>
      </c>
      <c r="G308" s="307" t="s">
        <v>324</v>
      </c>
      <c r="H308" s="210" t="s">
        <v>21</v>
      </c>
      <c r="I308" s="210" t="s">
        <v>221</v>
      </c>
      <c r="J308" s="210" t="s">
        <v>679</v>
      </c>
      <c r="K308" s="210">
        <v>13</v>
      </c>
      <c r="L308" s="109"/>
      <c r="M308" s="461"/>
      <c r="N308" s="346" t="e">
        <f>VLOOKUP(R308,'1'!$A$2:$B$66,2)</f>
        <v>#N/A</v>
      </c>
      <c r="O308" s="186"/>
      <c r="P308" s="116"/>
      <c r="Q308" s="86">
        <v>49</v>
      </c>
      <c r="R308" s="86" t="s">
        <v>14</v>
      </c>
      <c r="W308" s="352"/>
      <c r="X308" s="352"/>
      <c r="Y308" s="352"/>
      <c r="Z308" s="352"/>
    </row>
    <row r="309" spans="2:26" ht="20.100000000000001" customHeight="1">
      <c r="B309" s="22"/>
      <c r="C309" s="18"/>
      <c r="D309" s="417">
        <v>3</v>
      </c>
      <c r="E309" s="442" t="s">
        <v>73</v>
      </c>
      <c r="F309" s="443"/>
      <c r="G309" s="431" t="s">
        <v>325</v>
      </c>
      <c r="H309" s="210" t="s">
        <v>26</v>
      </c>
      <c r="I309" s="210" t="s">
        <v>215</v>
      </c>
      <c r="J309" s="332" t="s">
        <v>678</v>
      </c>
      <c r="K309" s="332">
        <v>23</v>
      </c>
      <c r="L309" s="109"/>
      <c r="M309" s="459" t="str">
        <f>VLOOKUP(Q309,'1'!$A$2:$B$66,2)</f>
        <v>Laseri, S.Kom</v>
      </c>
      <c r="N309" s="315" t="e">
        <f>VLOOKUP(R309,'1'!$A$2:$B$66,2)</f>
        <v>#N/A</v>
      </c>
      <c r="O309" s="186"/>
      <c r="P309" s="116"/>
      <c r="Q309" s="86">
        <v>35</v>
      </c>
      <c r="R309" s="86" t="s">
        <v>14</v>
      </c>
      <c r="W309" s="352"/>
      <c r="X309" s="352"/>
      <c r="Y309" s="352"/>
      <c r="Z309" s="352"/>
    </row>
    <row r="310" spans="2:26" ht="20.100000000000001" customHeight="1">
      <c r="B310" s="22"/>
      <c r="C310" s="18"/>
      <c r="D310" s="411"/>
      <c r="E310" s="479"/>
      <c r="F310" s="480"/>
      <c r="G310" s="432"/>
      <c r="H310" s="210" t="s">
        <v>58</v>
      </c>
      <c r="I310" s="210" t="s">
        <v>597</v>
      </c>
      <c r="J310" s="210" t="s">
        <v>679</v>
      </c>
      <c r="K310" s="210">
        <v>23</v>
      </c>
      <c r="L310" s="109"/>
      <c r="M310" s="460"/>
      <c r="N310" s="313" t="e">
        <f>VLOOKUP(R310,'1'!$A$2:$B$66,2)</f>
        <v>#N/A</v>
      </c>
      <c r="O310" s="186"/>
      <c r="P310" s="116"/>
      <c r="Q310" s="86" t="s">
        <v>14</v>
      </c>
      <c r="R310" s="86" t="s">
        <v>14</v>
      </c>
      <c r="W310" s="352"/>
      <c r="X310" s="352"/>
      <c r="Y310" s="352"/>
      <c r="Z310" s="352"/>
    </row>
    <row r="311" spans="2:26" ht="20.100000000000001" customHeight="1">
      <c r="B311" s="22"/>
      <c r="C311" s="18"/>
      <c r="D311" s="411"/>
      <c r="E311" s="479"/>
      <c r="F311" s="480"/>
      <c r="G311" s="432"/>
      <c r="H311" s="210" t="s">
        <v>58</v>
      </c>
      <c r="I311" s="210" t="s">
        <v>295</v>
      </c>
      <c r="J311" s="210" t="s">
        <v>677</v>
      </c>
      <c r="K311" s="210" t="s">
        <v>283</v>
      </c>
      <c r="L311" s="109"/>
      <c r="M311" s="460"/>
      <c r="N311" s="313" t="e">
        <f>VLOOKUP(R311,'1'!$A$2:$B$66,2)</f>
        <v>#N/A</v>
      </c>
      <c r="O311" s="186"/>
      <c r="P311" s="116"/>
      <c r="Q311" s="86" t="s">
        <v>14</v>
      </c>
      <c r="R311" s="86" t="s">
        <v>14</v>
      </c>
      <c r="W311" s="352"/>
      <c r="X311" s="352"/>
      <c r="Y311" s="352"/>
      <c r="Z311" s="352"/>
    </row>
    <row r="312" spans="2:26" ht="20.100000000000001" customHeight="1">
      <c r="B312" s="22"/>
      <c r="C312" s="18"/>
      <c r="D312" s="411"/>
      <c r="E312" s="479"/>
      <c r="F312" s="480"/>
      <c r="G312" s="432"/>
      <c r="H312" s="210" t="s">
        <v>58</v>
      </c>
      <c r="I312" s="210" t="s">
        <v>542</v>
      </c>
      <c r="J312" s="210" t="s">
        <v>683</v>
      </c>
      <c r="K312" s="210">
        <v>25</v>
      </c>
      <c r="L312" s="109"/>
      <c r="M312" s="460"/>
      <c r="N312" s="313" t="e">
        <f>VLOOKUP(R312,'1'!$A$2:$B$66,2)</f>
        <v>#N/A</v>
      </c>
      <c r="O312" s="186"/>
      <c r="P312" s="116"/>
      <c r="Q312" s="86" t="s">
        <v>14</v>
      </c>
      <c r="R312" s="86" t="s">
        <v>14</v>
      </c>
      <c r="W312" s="352"/>
      <c r="X312" s="352"/>
      <c r="Y312" s="352"/>
      <c r="Z312" s="352"/>
    </row>
    <row r="313" spans="2:26" ht="20.100000000000001" customHeight="1">
      <c r="B313" s="22"/>
      <c r="C313" s="18"/>
      <c r="D313" s="412"/>
      <c r="E313" s="444"/>
      <c r="F313" s="445"/>
      <c r="G313" s="433"/>
      <c r="H313" s="210" t="s">
        <v>58</v>
      </c>
      <c r="I313" s="210" t="s">
        <v>297</v>
      </c>
      <c r="J313" s="210" t="s">
        <v>682</v>
      </c>
      <c r="K313" s="210" t="s">
        <v>299</v>
      </c>
      <c r="L313" s="109"/>
      <c r="M313" s="461"/>
      <c r="N313" s="313" t="e">
        <f>VLOOKUP(R313,'1'!$A$2:$B$66,2)</f>
        <v>#N/A</v>
      </c>
      <c r="O313" s="186"/>
      <c r="P313" s="116"/>
      <c r="Q313" s="86" t="s">
        <v>14</v>
      </c>
      <c r="R313" s="86" t="s">
        <v>14</v>
      </c>
      <c r="W313" s="352"/>
      <c r="X313" s="352"/>
      <c r="Y313" s="352"/>
      <c r="Z313" s="352"/>
    </row>
    <row r="314" spans="2:26" ht="18" customHeight="1">
      <c r="B314" s="16"/>
      <c r="C314" s="18"/>
      <c r="D314" s="417">
        <v>5</v>
      </c>
      <c r="E314" s="442" t="s">
        <v>156</v>
      </c>
      <c r="F314" s="443"/>
      <c r="G314" s="431" t="s">
        <v>192</v>
      </c>
      <c r="H314" s="210" t="s">
        <v>20</v>
      </c>
      <c r="I314" s="210" t="s">
        <v>225</v>
      </c>
      <c r="J314" s="210" t="s">
        <v>683</v>
      </c>
      <c r="K314" s="210">
        <v>24</v>
      </c>
      <c r="L314" s="109"/>
      <c r="M314" s="459" t="str">
        <f>VLOOKUP(Q314,'1'!$A$2:$B$66,2)</f>
        <v>Budi Hartanto, S.Kom</v>
      </c>
      <c r="N314" s="313" t="e">
        <f>VLOOKUP(R314,'1'!$A$2:$B$66,2)</f>
        <v>#N/A</v>
      </c>
      <c r="O314" s="186"/>
      <c r="P314" s="116"/>
      <c r="Q314" s="86">
        <v>16</v>
      </c>
      <c r="R314" s="86" t="s">
        <v>14</v>
      </c>
      <c r="W314" s="352"/>
      <c r="X314" s="352"/>
      <c r="Y314" s="352"/>
      <c r="Z314" s="352"/>
    </row>
    <row r="315" spans="2:26" ht="18" customHeight="1">
      <c r="B315" s="6"/>
      <c r="C315" s="148"/>
      <c r="D315" s="412"/>
      <c r="E315" s="479"/>
      <c r="F315" s="480"/>
      <c r="G315" s="432"/>
      <c r="H315" s="210" t="s">
        <v>20</v>
      </c>
      <c r="I315" s="210" t="s">
        <v>209</v>
      </c>
      <c r="J315" s="331" t="s">
        <v>682</v>
      </c>
      <c r="K315" s="210">
        <v>16</v>
      </c>
      <c r="L315" s="109"/>
      <c r="M315" s="460"/>
      <c r="N315" s="313" t="e">
        <f>VLOOKUP(R315,'1'!$A$2:$B$66,2)</f>
        <v>#N/A</v>
      </c>
      <c r="O315" s="186"/>
      <c r="P315" s="116"/>
      <c r="Q315" s="86" t="s">
        <v>14</v>
      </c>
      <c r="R315" s="86" t="s">
        <v>14</v>
      </c>
      <c r="W315" s="352"/>
      <c r="X315" s="352"/>
      <c r="Y315" s="352"/>
      <c r="Z315" s="352"/>
    </row>
    <row r="316" spans="2:26" ht="15.75">
      <c r="B316" s="16"/>
      <c r="C316" s="18"/>
      <c r="D316" s="417">
        <v>7</v>
      </c>
      <c r="E316" s="442" t="s">
        <v>71</v>
      </c>
      <c r="F316" s="443"/>
      <c r="G316" s="431" t="s">
        <v>192</v>
      </c>
      <c r="H316" s="210" t="s">
        <v>58</v>
      </c>
      <c r="I316" s="210" t="s">
        <v>353</v>
      </c>
      <c r="J316" s="210" t="s">
        <v>678</v>
      </c>
      <c r="K316" s="210" t="s">
        <v>354</v>
      </c>
      <c r="L316" s="109"/>
      <c r="M316" s="459" t="str">
        <f>VLOOKUP(Q316,'1'!$A$2:$B$66,2)</f>
        <v>Sri Tomo, S.T, M.Kom</v>
      </c>
      <c r="N316" s="313" t="e">
        <f>VLOOKUP(R316,'1'!$A$2:$B$66,2)</f>
        <v>#N/A</v>
      </c>
      <c r="O316" s="186"/>
      <c r="P316" s="116"/>
      <c r="Q316" s="86">
        <v>50</v>
      </c>
      <c r="R316" s="86" t="s">
        <v>14</v>
      </c>
      <c r="W316" s="352"/>
      <c r="X316" s="352"/>
      <c r="Y316" s="352"/>
      <c r="Z316" s="352"/>
    </row>
    <row r="317" spans="2:26" ht="15.75">
      <c r="B317" s="16"/>
      <c r="C317" s="18"/>
      <c r="D317" s="411"/>
      <c r="E317" s="479"/>
      <c r="F317" s="480"/>
      <c r="G317" s="432"/>
      <c r="H317" s="210" t="s">
        <v>58</v>
      </c>
      <c r="I317" s="210" t="s">
        <v>355</v>
      </c>
      <c r="J317" s="210" t="s">
        <v>685</v>
      </c>
      <c r="K317" s="210">
        <v>15</v>
      </c>
      <c r="L317" s="109"/>
      <c r="M317" s="460"/>
      <c r="N317" s="313" t="e">
        <f>VLOOKUP(R317,'1'!$A$2:$B$66,2)</f>
        <v>#N/A</v>
      </c>
      <c r="O317" s="186"/>
      <c r="P317" s="116"/>
      <c r="Q317" s="86" t="s">
        <v>14</v>
      </c>
      <c r="R317" s="86" t="s">
        <v>14</v>
      </c>
      <c r="W317" s="352"/>
      <c r="X317" s="352"/>
      <c r="Y317" s="352"/>
      <c r="Z317" s="352"/>
    </row>
    <row r="318" spans="2:26" ht="15.75">
      <c r="B318" s="16"/>
      <c r="C318" s="18"/>
      <c r="D318" s="411"/>
      <c r="E318" s="479"/>
      <c r="F318" s="480"/>
      <c r="G318" s="432"/>
      <c r="H318" s="210" t="s">
        <v>58</v>
      </c>
      <c r="I318" s="210" t="s">
        <v>356</v>
      </c>
      <c r="J318" s="210" t="s">
        <v>679</v>
      </c>
      <c r="K318" s="210">
        <v>28</v>
      </c>
      <c r="L318" s="109"/>
      <c r="M318" s="460"/>
      <c r="N318" s="313" t="e">
        <f>VLOOKUP(R318,'1'!$A$2:$B$66,2)</f>
        <v>#N/A</v>
      </c>
      <c r="O318" s="186"/>
      <c r="P318" s="116"/>
      <c r="Q318" s="86" t="s">
        <v>14</v>
      </c>
      <c r="R318" s="86" t="s">
        <v>14</v>
      </c>
      <c r="W318" s="352"/>
      <c r="X318" s="352"/>
      <c r="Y318" s="352"/>
      <c r="Z318" s="352"/>
    </row>
    <row r="319" spans="2:26" ht="15.75">
      <c r="B319" s="16"/>
      <c r="C319" s="18"/>
      <c r="D319" s="411"/>
      <c r="E319" s="479"/>
      <c r="F319" s="480"/>
      <c r="G319" s="432"/>
      <c r="H319" s="210" t="s">
        <v>58</v>
      </c>
      <c r="I319" s="210" t="s">
        <v>348</v>
      </c>
      <c r="J319" s="210" t="s">
        <v>677</v>
      </c>
      <c r="K319" s="210">
        <v>24</v>
      </c>
      <c r="L319" s="109"/>
      <c r="M319" s="461"/>
      <c r="N319" s="313" t="e">
        <f>VLOOKUP(R319,'1'!$A$2:$B$66,2)</f>
        <v>#N/A</v>
      </c>
      <c r="O319" s="186"/>
      <c r="P319" s="116"/>
      <c r="Q319" s="86" t="s">
        <v>14</v>
      </c>
      <c r="R319" s="86" t="s">
        <v>14</v>
      </c>
      <c r="W319" s="352"/>
      <c r="X319" s="352"/>
      <c r="Y319" s="352"/>
      <c r="Z319" s="352"/>
    </row>
    <row r="320" spans="2:26" ht="20.100000000000001" customHeight="1">
      <c r="B320" s="22"/>
      <c r="C320" s="18"/>
      <c r="D320" s="417">
        <v>7</v>
      </c>
      <c r="E320" s="418" t="s">
        <v>945</v>
      </c>
      <c r="F320" s="450"/>
      <c r="G320" s="431" t="s">
        <v>943</v>
      </c>
      <c r="H320" s="210" t="s">
        <v>58</v>
      </c>
      <c r="I320" s="210" t="s">
        <v>387</v>
      </c>
      <c r="J320" s="434" t="s">
        <v>675</v>
      </c>
      <c r="K320" s="210" t="s">
        <v>388</v>
      </c>
      <c r="L320" s="109"/>
      <c r="M320" s="459" t="str">
        <f>VLOOKUP(Q320,'1'!$A$2:$B$66,2)</f>
        <v>Hendro Wijayanto, S.Kom</v>
      </c>
      <c r="N320" s="436" t="e">
        <f>VLOOKUP(R320,'1'!$A$2:$B$66,2)</f>
        <v>#N/A</v>
      </c>
      <c r="O320" s="186"/>
      <c r="P320" s="116"/>
      <c r="Q320" s="86">
        <v>28</v>
      </c>
      <c r="R320" s="86" t="s">
        <v>14</v>
      </c>
      <c r="W320" s="352"/>
      <c r="X320" s="352"/>
      <c r="Y320" s="352"/>
      <c r="Z320" s="352"/>
    </row>
    <row r="321" spans="2:26" ht="20.100000000000001" customHeight="1">
      <c r="B321" s="22"/>
      <c r="C321" s="18"/>
      <c r="D321" s="411"/>
      <c r="E321" s="419"/>
      <c r="F321" s="451"/>
      <c r="G321" s="432"/>
      <c r="H321" s="210" t="s">
        <v>58</v>
      </c>
      <c r="I321" s="210" t="s">
        <v>389</v>
      </c>
      <c r="J321" s="446"/>
      <c r="K321" s="210">
        <v>15</v>
      </c>
      <c r="L321" s="109"/>
      <c r="M321" s="460"/>
      <c r="N321" s="447"/>
      <c r="O321" s="186"/>
      <c r="P321" s="116"/>
      <c r="Q321" s="86" t="s">
        <v>14</v>
      </c>
      <c r="R321" s="86" t="s">
        <v>14</v>
      </c>
      <c r="W321" s="352"/>
      <c r="X321" s="352"/>
      <c r="Y321" s="352"/>
      <c r="Z321" s="352"/>
    </row>
    <row r="322" spans="2:26" ht="20.100000000000001" customHeight="1">
      <c r="B322" s="22"/>
      <c r="C322" s="18"/>
      <c r="D322" s="411"/>
      <c r="E322" s="420"/>
      <c r="F322" s="452"/>
      <c r="G322" s="432"/>
      <c r="H322" s="210" t="s">
        <v>58</v>
      </c>
      <c r="I322" s="210" t="s">
        <v>390</v>
      </c>
      <c r="J322" s="435"/>
      <c r="K322" s="210" t="s">
        <v>391</v>
      </c>
      <c r="L322" s="109"/>
      <c r="M322" s="461"/>
      <c r="N322" s="437"/>
      <c r="O322" s="186"/>
      <c r="P322" s="116"/>
      <c r="Q322" s="86" t="s">
        <v>14</v>
      </c>
      <c r="R322" s="86" t="s">
        <v>14</v>
      </c>
      <c r="W322" s="352"/>
      <c r="X322" s="352"/>
      <c r="Y322" s="352"/>
      <c r="Z322" s="352"/>
    </row>
    <row r="323" spans="2:26" ht="19.5" customHeight="1">
      <c r="B323" s="22"/>
      <c r="C323" s="148"/>
      <c r="D323" s="300"/>
      <c r="E323" s="294"/>
      <c r="F323" s="294"/>
      <c r="G323" s="295"/>
      <c r="H323" s="239"/>
      <c r="I323" s="239"/>
      <c r="J323" s="239"/>
      <c r="K323" s="239"/>
      <c r="L323" s="301"/>
      <c r="M323" s="73"/>
      <c r="N323" s="73"/>
      <c r="O323" s="184"/>
      <c r="P323" s="116"/>
      <c r="W323" s="352"/>
      <c r="X323" s="352"/>
      <c r="Y323" s="352"/>
      <c r="Z323" s="352"/>
    </row>
    <row r="324" spans="2:26" ht="19.5" customHeight="1">
      <c r="B324" s="7"/>
      <c r="C324" s="11"/>
      <c r="D324" s="245" t="s">
        <v>39</v>
      </c>
      <c r="E324" s="246"/>
      <c r="F324" s="246"/>
      <c r="G324" s="246"/>
      <c r="H324" s="246"/>
      <c r="I324" s="246"/>
      <c r="J324" s="246"/>
      <c r="K324" s="246"/>
      <c r="L324" s="246"/>
      <c r="M324" s="246"/>
      <c r="N324" s="246"/>
      <c r="O324" s="184"/>
      <c r="P324" s="116"/>
      <c r="Q324" s="86" t="s">
        <v>14</v>
      </c>
      <c r="R324" s="86" t="s">
        <v>14</v>
      </c>
      <c r="W324" s="352"/>
      <c r="X324" s="352"/>
      <c r="Y324" s="352"/>
      <c r="Z324" s="352"/>
    </row>
    <row r="325" spans="2:26" ht="19.5" customHeight="1">
      <c r="B325" s="7"/>
      <c r="C325" s="228" t="s">
        <v>144</v>
      </c>
      <c r="D325" s="417">
        <v>1</v>
      </c>
      <c r="E325" s="418" t="s">
        <v>155</v>
      </c>
      <c r="F325" s="450"/>
      <c r="G325" s="431" t="s">
        <v>185</v>
      </c>
      <c r="H325" s="210" t="s">
        <v>58</v>
      </c>
      <c r="I325" s="210" t="s">
        <v>286</v>
      </c>
      <c r="J325" s="210" t="s">
        <v>678</v>
      </c>
      <c r="K325" s="210" t="s">
        <v>907</v>
      </c>
      <c r="L325" s="109"/>
      <c r="M325" s="459" t="str">
        <f>VLOOKUP(Q325,'1'!$A$2:$B$66,2)</f>
        <v>Bayu Dwi Raharja, S.Kom</v>
      </c>
      <c r="N325" s="313" t="e">
        <f>VLOOKUP(R325,'1'!$A$2:$B$66,2)</f>
        <v>#N/A</v>
      </c>
      <c r="O325" s="186"/>
      <c r="P325" s="116"/>
      <c r="Q325" s="86">
        <v>15</v>
      </c>
      <c r="R325" s="86" t="s">
        <v>14</v>
      </c>
      <c r="W325" s="352"/>
      <c r="X325" s="352"/>
      <c r="Y325" s="352"/>
      <c r="Z325" s="352"/>
    </row>
    <row r="326" spans="2:26" ht="19.5" customHeight="1">
      <c r="B326" s="7"/>
      <c r="C326" s="187" t="s">
        <v>46</v>
      </c>
      <c r="D326" s="411"/>
      <c r="E326" s="419"/>
      <c r="F326" s="451"/>
      <c r="G326" s="432"/>
      <c r="H326" s="210" t="s">
        <v>58</v>
      </c>
      <c r="I326" s="210" t="s">
        <v>684</v>
      </c>
      <c r="J326" s="210" t="s">
        <v>677</v>
      </c>
      <c r="K326" s="210">
        <v>26</v>
      </c>
      <c r="L326" s="109"/>
      <c r="M326" s="460"/>
      <c r="N326" s="313" t="e">
        <f>VLOOKUP(R326,'1'!$A$2:$B$66,2)</f>
        <v>#N/A</v>
      </c>
      <c r="O326" s="186"/>
      <c r="P326" s="116"/>
      <c r="Q326" s="86" t="s">
        <v>14</v>
      </c>
      <c r="R326" s="86" t="s">
        <v>14</v>
      </c>
      <c r="W326" s="352"/>
      <c r="X326" s="352"/>
      <c r="Y326" s="352"/>
      <c r="Z326" s="352"/>
    </row>
    <row r="327" spans="2:26" ht="19.5" customHeight="1">
      <c r="B327" s="7"/>
      <c r="C327" s="187" t="s">
        <v>834</v>
      </c>
      <c r="D327" s="412"/>
      <c r="E327" s="420"/>
      <c r="F327" s="452"/>
      <c r="G327" s="432"/>
      <c r="H327" s="210" t="s">
        <v>26</v>
      </c>
      <c r="I327" s="210" t="s">
        <v>208</v>
      </c>
      <c r="J327" s="434" t="s">
        <v>679</v>
      </c>
      <c r="K327" s="210">
        <v>16</v>
      </c>
      <c r="L327" s="109"/>
      <c r="M327" s="460"/>
      <c r="N327" s="436" t="e">
        <f>VLOOKUP(R327,'1'!$A$2:$B$66,2)</f>
        <v>#N/A</v>
      </c>
      <c r="O327" s="186"/>
      <c r="P327" s="116"/>
      <c r="Q327" s="86" t="s">
        <v>14</v>
      </c>
      <c r="R327" s="86" t="s">
        <v>14</v>
      </c>
      <c r="W327" s="352"/>
      <c r="X327" s="352"/>
      <c r="Y327" s="352"/>
      <c r="Z327" s="352"/>
    </row>
    <row r="328" spans="2:26" ht="19.5" customHeight="1">
      <c r="B328" s="7"/>
      <c r="C328" s="196" t="s">
        <v>828</v>
      </c>
      <c r="D328" s="354" t="s">
        <v>345</v>
      </c>
      <c r="E328" s="561" t="s">
        <v>426</v>
      </c>
      <c r="F328" s="562"/>
      <c r="G328" s="433"/>
      <c r="H328" s="210" t="s">
        <v>58</v>
      </c>
      <c r="I328" s="210" t="s">
        <v>430</v>
      </c>
      <c r="J328" s="435"/>
      <c r="K328" s="210" t="s">
        <v>429</v>
      </c>
      <c r="L328" s="109"/>
      <c r="M328" s="461"/>
      <c r="N328" s="437"/>
      <c r="O328" s="186"/>
      <c r="P328" s="116"/>
      <c r="Q328" s="86" t="s">
        <v>14</v>
      </c>
      <c r="R328" s="86" t="s">
        <v>14</v>
      </c>
      <c r="W328" s="352"/>
      <c r="X328" s="352"/>
      <c r="Y328" s="352"/>
      <c r="Z328" s="352"/>
    </row>
    <row r="329" spans="2:26" ht="19.5" customHeight="1">
      <c r="B329" s="7"/>
      <c r="D329" s="417">
        <v>1</v>
      </c>
      <c r="E329" s="418" t="s">
        <v>687</v>
      </c>
      <c r="F329" s="450"/>
      <c r="G329" s="431" t="s">
        <v>185</v>
      </c>
      <c r="H329" s="210" t="s">
        <v>20</v>
      </c>
      <c r="I329" s="210" t="s">
        <v>249</v>
      </c>
      <c r="J329" s="434" t="s">
        <v>682</v>
      </c>
      <c r="K329" s="210" t="s">
        <v>248</v>
      </c>
      <c r="L329" s="109"/>
      <c r="M329" s="459" t="str">
        <f>VLOOKUP(Q329,'1'!$A$2:$B$66,2)</f>
        <v>Dimas Pamilih, S.Kom</v>
      </c>
      <c r="N329" s="436" t="e">
        <f>VLOOKUP(R329,'1'!$A$2:$B$66,2)</f>
        <v>#N/A</v>
      </c>
      <c r="O329" s="186"/>
      <c r="P329" s="116"/>
      <c r="Q329" s="86">
        <v>62</v>
      </c>
      <c r="R329" s="86" t="s">
        <v>14</v>
      </c>
      <c r="W329" s="352"/>
      <c r="X329" s="352"/>
      <c r="Y329" s="352"/>
      <c r="Z329" s="352"/>
    </row>
    <row r="330" spans="2:26" ht="19.5" customHeight="1">
      <c r="B330" s="7"/>
      <c r="C330" s="18"/>
      <c r="D330" s="411"/>
      <c r="E330" s="419"/>
      <c r="F330" s="451"/>
      <c r="G330" s="432"/>
      <c r="H330" s="210" t="s">
        <v>21</v>
      </c>
      <c r="I330" s="210" t="s">
        <v>207</v>
      </c>
      <c r="J330" s="446"/>
      <c r="K330" s="210">
        <v>6</v>
      </c>
      <c r="L330" s="109"/>
      <c r="M330" s="460"/>
      <c r="N330" s="447"/>
      <c r="O330" s="186"/>
      <c r="P330" s="116"/>
      <c r="Q330" s="86" t="s">
        <v>14</v>
      </c>
      <c r="R330" s="86" t="s">
        <v>14</v>
      </c>
      <c r="W330" s="352"/>
      <c r="X330" s="352"/>
      <c r="Y330" s="352"/>
      <c r="Z330" s="352"/>
    </row>
    <row r="331" spans="2:26" ht="19.5" customHeight="1">
      <c r="B331" s="7"/>
      <c r="C331" s="18"/>
      <c r="D331" s="411"/>
      <c r="E331" s="419"/>
      <c r="F331" s="451"/>
      <c r="G331" s="432"/>
      <c r="H331" s="210" t="s">
        <v>57</v>
      </c>
      <c r="I331" s="210" t="s">
        <v>278</v>
      </c>
      <c r="J331" s="435"/>
      <c r="K331" s="235" t="s">
        <v>689</v>
      </c>
      <c r="L331" s="109"/>
      <c r="M331" s="460"/>
      <c r="N331" s="437"/>
      <c r="O331" s="186"/>
      <c r="P331" s="116"/>
      <c r="Q331" s="86" t="s">
        <v>14</v>
      </c>
      <c r="R331" s="86" t="s">
        <v>14</v>
      </c>
      <c r="W331" s="352"/>
      <c r="X331" s="352"/>
      <c r="Y331" s="352"/>
      <c r="Z331" s="352"/>
    </row>
    <row r="332" spans="2:26" ht="19.5" customHeight="1">
      <c r="B332" s="7"/>
      <c r="C332" s="18"/>
      <c r="D332" s="412"/>
      <c r="E332" s="420"/>
      <c r="F332" s="452"/>
      <c r="G332" s="432"/>
      <c r="H332" s="210" t="s">
        <v>57</v>
      </c>
      <c r="I332" s="210" t="s">
        <v>688</v>
      </c>
      <c r="J332" s="434" t="s">
        <v>683</v>
      </c>
      <c r="K332" s="230">
        <v>20</v>
      </c>
      <c r="L332" s="109"/>
      <c r="M332" s="460"/>
      <c r="N332" s="436" t="e">
        <f>VLOOKUP(R332,'1'!$A$2:$B$66,2)</f>
        <v>#N/A</v>
      </c>
      <c r="O332" s="186"/>
      <c r="P332" s="116"/>
      <c r="Q332" s="86" t="s">
        <v>14</v>
      </c>
      <c r="R332" s="86" t="s">
        <v>14</v>
      </c>
      <c r="W332" s="352"/>
      <c r="X332" s="352"/>
      <c r="Y332" s="352"/>
      <c r="Z332" s="352"/>
    </row>
    <row r="333" spans="2:26" ht="19.5" customHeight="1">
      <c r="B333" s="7"/>
      <c r="C333" s="18"/>
      <c r="D333" s="357" t="s">
        <v>345</v>
      </c>
      <c r="E333" s="561" t="s">
        <v>426</v>
      </c>
      <c r="F333" s="562"/>
      <c r="G333" s="433"/>
      <c r="H333" s="210" t="s">
        <v>481</v>
      </c>
      <c r="I333" s="210" t="s">
        <v>438</v>
      </c>
      <c r="J333" s="435"/>
      <c r="K333" s="210">
        <v>12</v>
      </c>
      <c r="L333" s="109"/>
      <c r="M333" s="461"/>
      <c r="N333" s="437"/>
      <c r="O333" s="186"/>
      <c r="P333" s="116"/>
      <c r="Q333" s="86" t="s">
        <v>14</v>
      </c>
      <c r="R333" s="86" t="s">
        <v>14</v>
      </c>
      <c r="W333" s="352"/>
      <c r="X333" s="352"/>
      <c r="Y333" s="352"/>
      <c r="Z333" s="352"/>
    </row>
    <row r="334" spans="2:26" ht="34.5" customHeight="1">
      <c r="B334" s="7"/>
      <c r="C334" s="18"/>
      <c r="D334" s="355">
        <v>7</v>
      </c>
      <c r="E334" s="561" t="s">
        <v>946</v>
      </c>
      <c r="F334" s="562"/>
      <c r="G334" s="359" t="s">
        <v>185</v>
      </c>
      <c r="H334" s="210" t="s">
        <v>58</v>
      </c>
      <c r="I334" s="210" t="s">
        <v>393</v>
      </c>
      <c r="J334" s="210" t="s">
        <v>675</v>
      </c>
      <c r="K334" s="210" t="s">
        <v>392</v>
      </c>
      <c r="L334" s="109"/>
      <c r="M334" s="285" t="str">
        <f>VLOOKUP(Q334,'1'!$A$2:$B$66,2)</f>
        <v>Hendro Wijayanto, S.Kom</v>
      </c>
      <c r="N334" s="313" t="e">
        <f>VLOOKUP(R334,'1'!$A$2:$B$66,2)</f>
        <v>#N/A</v>
      </c>
      <c r="O334" s="186"/>
      <c r="P334" s="116"/>
      <c r="Q334" s="86">
        <v>28</v>
      </c>
      <c r="R334" s="86" t="s">
        <v>14</v>
      </c>
      <c r="W334" s="352"/>
      <c r="X334" s="352"/>
      <c r="Y334" s="352"/>
      <c r="Z334" s="352"/>
    </row>
    <row r="335" spans="2:26" ht="15.75" customHeight="1">
      <c r="B335" s="6"/>
      <c r="C335" s="148"/>
      <c r="D335" s="417">
        <v>5</v>
      </c>
      <c r="E335" s="442" t="s">
        <v>854</v>
      </c>
      <c r="F335" s="443"/>
      <c r="G335" s="431" t="s">
        <v>321</v>
      </c>
      <c r="H335" s="210" t="s">
        <v>20</v>
      </c>
      <c r="I335" s="210" t="s">
        <v>226</v>
      </c>
      <c r="J335" s="434" t="s">
        <v>679</v>
      </c>
      <c r="K335" s="210">
        <v>4</v>
      </c>
      <c r="L335" s="109"/>
      <c r="M335" s="573" t="str">
        <f>VLOOKUP(Q335,'1'!$A$2:$B$66,2)</f>
        <v>Sri Suyamti, S.Pd</v>
      </c>
      <c r="N335" s="436" t="e">
        <f>VLOOKUP(R335,'1'!$A$2:$B$66,2)</f>
        <v>#N/A</v>
      </c>
      <c r="O335" s="186"/>
      <c r="P335" s="116"/>
      <c r="Q335" s="86">
        <v>49</v>
      </c>
      <c r="R335" s="86" t="s">
        <v>14</v>
      </c>
      <c r="S335"/>
      <c r="V335" s="352"/>
      <c r="W335" s="352"/>
      <c r="X335" s="352"/>
      <c r="Y335" s="352"/>
    </row>
    <row r="336" spans="2:26" ht="15.75" customHeight="1">
      <c r="B336" s="6"/>
      <c r="C336" s="148"/>
      <c r="D336" s="412"/>
      <c r="E336" s="444"/>
      <c r="F336" s="445"/>
      <c r="G336" s="432"/>
      <c r="H336" s="210" t="s">
        <v>21</v>
      </c>
      <c r="I336" s="210" t="s">
        <v>222</v>
      </c>
      <c r="J336" s="435"/>
      <c r="K336" s="210">
        <v>5</v>
      </c>
      <c r="L336" s="109"/>
      <c r="M336" s="574"/>
      <c r="N336" s="437"/>
      <c r="O336" s="186"/>
      <c r="P336" s="116"/>
      <c r="Q336" s="86" t="s">
        <v>14</v>
      </c>
      <c r="R336" s="86" t="s">
        <v>14</v>
      </c>
      <c r="S336"/>
      <c r="V336" s="352"/>
      <c r="W336" s="352"/>
      <c r="X336" s="352"/>
      <c r="Y336" s="352"/>
    </row>
    <row r="337" spans="2:44" ht="19.5" customHeight="1">
      <c r="B337" s="7"/>
      <c r="C337" s="18"/>
      <c r="D337" s="417">
        <v>3</v>
      </c>
      <c r="E337" s="442" t="s">
        <v>73</v>
      </c>
      <c r="F337" s="443"/>
      <c r="G337" s="431" t="s">
        <v>321</v>
      </c>
      <c r="H337" s="210" t="s">
        <v>26</v>
      </c>
      <c r="I337" s="210" t="s">
        <v>250</v>
      </c>
      <c r="J337" s="434" t="s">
        <v>678</v>
      </c>
      <c r="K337" s="210" t="s">
        <v>253</v>
      </c>
      <c r="L337" s="109"/>
      <c r="M337" s="459" t="str">
        <f>VLOOKUP(Q337,'1'!$A$2:$B$66,2)</f>
        <v>Laseri, S.Kom</v>
      </c>
      <c r="N337" s="436" t="e">
        <f>VLOOKUP(R337,'1'!$A$2:$B$66,2)</f>
        <v>#N/A</v>
      </c>
      <c r="O337" s="186"/>
      <c r="P337" s="116"/>
      <c r="Q337" s="86">
        <v>35</v>
      </c>
      <c r="R337" s="86" t="s">
        <v>14</v>
      </c>
      <c r="W337" s="352"/>
      <c r="X337" s="352"/>
      <c r="Y337" s="352"/>
      <c r="Z337" s="352"/>
    </row>
    <row r="338" spans="2:44" ht="19.5" customHeight="1">
      <c r="B338" s="7"/>
      <c r="C338" s="18"/>
      <c r="D338" s="411"/>
      <c r="E338" s="479"/>
      <c r="F338" s="480"/>
      <c r="G338" s="432"/>
      <c r="H338" s="210" t="s">
        <v>58</v>
      </c>
      <c r="I338" s="210" t="s">
        <v>300</v>
      </c>
      <c r="J338" s="435"/>
      <c r="K338" s="210" t="s">
        <v>561</v>
      </c>
      <c r="L338" s="109"/>
      <c r="M338" s="460"/>
      <c r="N338" s="437"/>
      <c r="O338" s="186"/>
      <c r="P338" s="116"/>
      <c r="Q338" s="86" t="s">
        <v>14</v>
      </c>
      <c r="R338" s="86" t="s">
        <v>14</v>
      </c>
      <c r="W338" s="352"/>
      <c r="X338" s="352"/>
      <c r="Y338" s="352"/>
      <c r="Z338" s="352"/>
    </row>
    <row r="339" spans="2:44" ht="19.5" customHeight="1">
      <c r="B339" s="7"/>
      <c r="C339" s="18"/>
      <c r="D339" s="412"/>
      <c r="E339" s="444"/>
      <c r="F339" s="445"/>
      <c r="G339" s="433"/>
      <c r="H339" s="210" t="s">
        <v>58</v>
      </c>
      <c r="I339" s="210" t="s">
        <v>719</v>
      </c>
      <c r="J339" s="210" t="s">
        <v>677</v>
      </c>
      <c r="K339" s="210">
        <v>24</v>
      </c>
      <c r="L339" s="109"/>
      <c r="M339" s="461"/>
      <c r="N339" s="313" t="e">
        <f>VLOOKUP(R339,'1'!$A$2:$B$66,2)</f>
        <v>#N/A</v>
      </c>
      <c r="O339" s="186"/>
      <c r="P339" s="116"/>
      <c r="Q339" s="86" t="s">
        <v>14</v>
      </c>
      <c r="R339" s="86" t="s">
        <v>14</v>
      </c>
      <c r="W339" s="352"/>
      <c r="X339" s="352"/>
      <c r="Y339" s="352"/>
      <c r="Z339" s="352"/>
    </row>
    <row r="340" spans="2:44" ht="17.25" customHeight="1">
      <c r="B340" s="7"/>
      <c r="C340" s="79"/>
      <c r="D340" s="357">
        <v>5</v>
      </c>
      <c r="E340" s="442" t="s">
        <v>156</v>
      </c>
      <c r="F340" s="443"/>
      <c r="G340" s="431" t="s">
        <v>686</v>
      </c>
      <c r="H340" s="210" t="s">
        <v>20</v>
      </c>
      <c r="I340" s="210" t="s">
        <v>226</v>
      </c>
      <c r="J340" s="434" t="s">
        <v>675</v>
      </c>
      <c r="K340" s="210">
        <v>2</v>
      </c>
      <c r="L340" s="109"/>
      <c r="M340" s="459" t="str">
        <f>VLOOKUP(Q340,'1'!$A$2:$B$66,2)</f>
        <v>Budi Hartanto, S.Kom</v>
      </c>
      <c r="N340" s="436" t="e">
        <f>VLOOKUP(R340,'1'!$A$2:$B$66,2)</f>
        <v>#N/A</v>
      </c>
      <c r="O340" s="186"/>
      <c r="P340" s="116"/>
      <c r="Q340" s="86">
        <v>16</v>
      </c>
      <c r="R340" s="86" t="s">
        <v>14</v>
      </c>
      <c r="W340" s="352"/>
      <c r="X340" s="352"/>
      <c r="Y340" s="352"/>
      <c r="Z340" s="352"/>
    </row>
    <row r="341" spans="2:44" ht="17.25" customHeight="1">
      <c r="B341" s="6"/>
      <c r="C341" s="79"/>
      <c r="D341" s="357">
        <v>7</v>
      </c>
      <c r="E341" s="444"/>
      <c r="F341" s="445"/>
      <c r="G341" s="433"/>
      <c r="H341" s="210" t="s">
        <v>57</v>
      </c>
      <c r="I341" s="210" t="s">
        <v>502</v>
      </c>
      <c r="J341" s="435"/>
      <c r="K341" s="210" t="s">
        <v>303</v>
      </c>
      <c r="L341" s="109"/>
      <c r="M341" s="461"/>
      <c r="N341" s="437"/>
      <c r="O341" s="186"/>
      <c r="P341" s="116"/>
      <c r="Q341" s="86" t="s">
        <v>14</v>
      </c>
      <c r="R341" s="86" t="s">
        <v>14</v>
      </c>
      <c r="W341" s="352"/>
      <c r="X341" s="352"/>
      <c r="Y341" s="352"/>
      <c r="Z341" s="352"/>
    </row>
    <row r="342" spans="2:44" ht="17.25" customHeight="1">
      <c r="B342" s="6"/>
      <c r="C342" s="131"/>
      <c r="D342" s="357">
        <v>7</v>
      </c>
      <c r="E342" s="571" t="s">
        <v>71</v>
      </c>
      <c r="F342" s="572"/>
      <c r="G342" s="359" t="s">
        <v>686</v>
      </c>
      <c r="H342" s="210" t="s">
        <v>58</v>
      </c>
      <c r="I342" s="210" t="s">
        <v>358</v>
      </c>
      <c r="J342" s="210" t="s">
        <v>677</v>
      </c>
      <c r="K342" s="210" t="s">
        <v>357</v>
      </c>
      <c r="L342" s="109"/>
      <c r="M342" s="285" t="str">
        <f>VLOOKUP(Q342,'1'!$A$2:$B$66,2)</f>
        <v>Sri Tomo, S.T, M.Kom</v>
      </c>
      <c r="N342" s="313" t="e">
        <f>VLOOKUP(R342,'1'!$A$2:$B$66,2)</f>
        <v>#N/A</v>
      </c>
      <c r="O342" s="186"/>
      <c r="P342" s="116"/>
      <c r="Q342" s="86">
        <v>50</v>
      </c>
      <c r="R342" s="86" t="s">
        <v>14</v>
      </c>
      <c r="W342" s="352"/>
      <c r="X342" s="352"/>
      <c r="Y342" s="352"/>
      <c r="Z342" s="352"/>
    </row>
    <row r="343" spans="2:44" ht="9.75" customHeight="1">
      <c r="B343" s="7"/>
      <c r="C343" s="18"/>
      <c r="D343" s="355"/>
      <c r="E343" s="320"/>
      <c r="F343" s="321"/>
      <c r="G343" s="309"/>
      <c r="H343" s="210"/>
      <c r="I343" s="210"/>
      <c r="J343" s="210"/>
      <c r="K343" s="210"/>
      <c r="L343" s="109"/>
      <c r="M343" s="209"/>
      <c r="N343" s="313"/>
      <c r="O343" s="186"/>
      <c r="P343" s="116"/>
      <c r="W343" s="352"/>
      <c r="X343" s="352"/>
      <c r="Y343" s="352"/>
      <c r="Z343" s="352"/>
    </row>
    <row r="344" spans="2:44" ht="15" customHeight="1" thickBot="1">
      <c r="B344" s="249"/>
      <c r="C344" s="250"/>
      <c r="D344" s="251"/>
      <c r="E344" s="252"/>
      <c r="F344" s="253"/>
      <c r="G344" s="251"/>
      <c r="H344" s="251"/>
      <c r="I344" s="251"/>
      <c r="J344" s="251"/>
      <c r="K344" s="254"/>
      <c r="L344" s="255"/>
      <c r="M344" s="256"/>
      <c r="N344" s="257"/>
      <c r="O344" s="126"/>
      <c r="P344" s="116"/>
      <c r="W344" s="352"/>
      <c r="X344" s="352"/>
      <c r="Y344" s="352"/>
      <c r="Z344" s="352"/>
    </row>
    <row r="345" spans="2:44" ht="15" customHeight="1" thickTop="1">
      <c r="B345" s="258"/>
      <c r="C345" s="259"/>
      <c r="D345" s="260"/>
      <c r="E345" s="261"/>
      <c r="F345" s="262"/>
      <c r="G345" s="260"/>
      <c r="H345" s="260"/>
      <c r="I345" s="260"/>
      <c r="J345" s="260"/>
      <c r="K345" s="261"/>
      <c r="L345" s="263"/>
      <c r="M345" s="264"/>
      <c r="N345" s="265"/>
      <c r="O345" s="222"/>
      <c r="P345" s="116"/>
      <c r="W345" s="352"/>
      <c r="X345" s="352"/>
      <c r="Y345" s="352"/>
      <c r="Z345" s="352"/>
    </row>
    <row r="346" spans="2:44" ht="20.100000000000001" customHeight="1">
      <c r="B346" s="195">
        <v>8</v>
      </c>
      <c r="C346" s="187" t="s">
        <v>47</v>
      </c>
      <c r="D346" s="417">
        <v>3</v>
      </c>
      <c r="E346" s="442" t="s">
        <v>850</v>
      </c>
      <c r="F346" s="323" t="s">
        <v>318</v>
      </c>
      <c r="G346" s="307" t="s">
        <v>184</v>
      </c>
      <c r="H346" s="210" t="s">
        <v>56</v>
      </c>
      <c r="I346" s="210" t="s">
        <v>997</v>
      </c>
      <c r="J346" s="331" t="s">
        <v>683</v>
      </c>
      <c r="K346" s="210" t="s">
        <v>996</v>
      </c>
      <c r="L346" s="109"/>
      <c r="M346" s="438" t="str">
        <f>VLOOKUP(Q346,'1'!$A$2:$B$66,2)</f>
        <v>Yudi Hermawan, S.Pd</v>
      </c>
      <c r="N346" s="313" t="e">
        <f>VLOOKUP(R346,'1'!$A$2:$B$66,2)</f>
        <v>#N/A</v>
      </c>
      <c r="O346" s="186"/>
      <c r="P346" s="116"/>
      <c r="Q346" s="86">
        <v>58</v>
      </c>
      <c r="R346" s="86" t="s">
        <v>14</v>
      </c>
      <c r="T346" s="86"/>
      <c r="U346" s="86"/>
      <c r="V346" s="86"/>
      <c r="W346" s="86"/>
      <c r="X346" s="86"/>
      <c r="Y346" s="86"/>
      <c r="Z346" s="86"/>
      <c r="AA346" s="86"/>
      <c r="AB346" s="86"/>
      <c r="AC346" s="86"/>
      <c r="AD346" s="86"/>
      <c r="AE346" s="86"/>
      <c r="AF346" s="86"/>
      <c r="AG346" s="86"/>
      <c r="AH346" s="86"/>
      <c r="AI346" s="86"/>
      <c r="AJ346" s="86"/>
      <c r="AK346" s="86"/>
      <c r="AL346" s="86"/>
      <c r="AM346" s="86"/>
      <c r="AN346" s="86"/>
      <c r="AO346" s="86"/>
      <c r="AP346" s="86"/>
      <c r="AQ346" s="86"/>
      <c r="AR346" s="86"/>
    </row>
    <row r="347" spans="2:44" ht="20.100000000000001" customHeight="1">
      <c r="B347" s="195"/>
      <c r="C347" s="187" t="s">
        <v>835</v>
      </c>
      <c r="D347" s="412"/>
      <c r="E347" s="444"/>
      <c r="F347" s="342" t="s">
        <v>318</v>
      </c>
      <c r="G347" s="307" t="s">
        <v>324</v>
      </c>
      <c r="H347" s="210" t="s">
        <v>26</v>
      </c>
      <c r="I347" s="210" t="s">
        <v>215</v>
      </c>
      <c r="J347" s="210" t="s">
        <v>683</v>
      </c>
      <c r="K347" s="210">
        <v>30</v>
      </c>
      <c r="L347" s="109"/>
      <c r="M347" s="440"/>
      <c r="N347" s="313" t="e">
        <f>VLOOKUP(R347,'1'!$A$2:$B$66,2)</f>
        <v>#N/A</v>
      </c>
      <c r="O347" s="186"/>
      <c r="P347" s="116"/>
      <c r="Q347" s="86">
        <v>58</v>
      </c>
      <c r="R347" s="86" t="s">
        <v>14</v>
      </c>
      <c r="T347" s="86"/>
      <c r="U347" s="86"/>
      <c r="V347" s="86"/>
      <c r="W347" s="86"/>
      <c r="X347" s="86"/>
      <c r="Y347" s="86"/>
      <c r="Z347" s="86"/>
      <c r="AA347" s="86"/>
      <c r="AB347" s="86"/>
      <c r="AC347" s="86"/>
      <c r="AD347" s="86"/>
      <c r="AE347" s="86"/>
      <c r="AF347" s="86"/>
      <c r="AG347" s="86"/>
      <c r="AH347" s="86"/>
      <c r="AI347" s="86"/>
      <c r="AJ347" s="86"/>
      <c r="AK347" s="86"/>
      <c r="AL347" s="86"/>
      <c r="AM347" s="86"/>
      <c r="AN347" s="86"/>
      <c r="AO347" s="86"/>
      <c r="AP347" s="86"/>
      <c r="AQ347" s="86"/>
      <c r="AR347" s="86"/>
    </row>
    <row r="348" spans="2:44" ht="20.100000000000001" customHeight="1">
      <c r="B348" s="195"/>
      <c r="C348" s="196" t="s">
        <v>828</v>
      </c>
      <c r="D348" s="417">
        <v>3</v>
      </c>
      <c r="E348" s="442" t="s">
        <v>850</v>
      </c>
      <c r="F348" s="342" t="s">
        <v>318</v>
      </c>
      <c r="G348" s="359" t="s">
        <v>184</v>
      </c>
      <c r="H348" s="210" t="s">
        <v>57</v>
      </c>
      <c r="I348" s="210" t="s">
        <v>263</v>
      </c>
      <c r="J348" s="210" t="s">
        <v>685</v>
      </c>
      <c r="K348" s="210" t="s">
        <v>275</v>
      </c>
      <c r="L348" s="109"/>
      <c r="M348" s="438" t="str">
        <f>VLOOKUP(Q348,'1'!$A$2:$B$66,2)</f>
        <v>Arumsari, S.Pd, M.Pd</v>
      </c>
      <c r="N348" s="313" t="e">
        <f>VLOOKUP(R348,'1'!$A$2:$B$66,2)</f>
        <v>#N/A</v>
      </c>
      <c r="O348" s="186"/>
      <c r="P348" s="116"/>
      <c r="Q348" s="86">
        <v>10</v>
      </c>
      <c r="R348" s="86" t="s">
        <v>14</v>
      </c>
      <c r="T348" s="86"/>
      <c r="U348" s="86"/>
      <c r="V348" s="86"/>
      <c r="W348" s="86"/>
      <c r="X348" s="86"/>
      <c r="Y348" s="86"/>
      <c r="Z348" s="86"/>
      <c r="AA348" s="86"/>
      <c r="AB348" s="86"/>
      <c r="AC348" s="86"/>
      <c r="AD348" s="86"/>
      <c r="AE348" s="86"/>
      <c r="AF348" s="86"/>
      <c r="AG348" s="86"/>
      <c r="AH348" s="86"/>
      <c r="AI348" s="86"/>
      <c r="AJ348" s="86"/>
      <c r="AK348" s="86"/>
      <c r="AL348" s="86"/>
      <c r="AM348" s="86"/>
      <c r="AN348" s="86"/>
      <c r="AO348" s="86"/>
      <c r="AP348" s="86"/>
      <c r="AQ348" s="86"/>
      <c r="AR348" s="86"/>
    </row>
    <row r="349" spans="2:44" ht="20.100000000000001" customHeight="1">
      <c r="B349" s="6"/>
      <c r="C349" s="148"/>
      <c r="D349" s="411"/>
      <c r="E349" s="479"/>
      <c r="F349" s="342" t="s">
        <v>319</v>
      </c>
      <c r="G349" s="307" t="s">
        <v>324</v>
      </c>
      <c r="H349" s="210" t="s">
        <v>57</v>
      </c>
      <c r="I349" s="210" t="s">
        <v>446</v>
      </c>
      <c r="J349" s="210" t="s">
        <v>685</v>
      </c>
      <c r="K349" s="210">
        <v>23</v>
      </c>
      <c r="L349" s="109"/>
      <c r="M349" s="439"/>
      <c r="N349" s="313" t="e">
        <f>VLOOKUP(R349,'1'!$A$2:$B$66,2)</f>
        <v>#N/A</v>
      </c>
      <c r="O349" s="186"/>
      <c r="P349" s="116"/>
      <c r="Q349" s="86">
        <v>10</v>
      </c>
      <c r="R349" s="86" t="s">
        <v>14</v>
      </c>
      <c r="T349" s="86"/>
      <c r="U349" s="86"/>
      <c r="V349" s="86"/>
      <c r="W349" s="86"/>
      <c r="X349" s="86"/>
      <c r="Y349" s="86"/>
      <c r="Z349" s="86"/>
      <c r="AA349" s="86"/>
      <c r="AB349" s="86"/>
      <c r="AC349" s="86"/>
      <c r="AD349" s="86"/>
      <c r="AE349" s="86"/>
      <c r="AF349" s="86"/>
      <c r="AG349" s="86"/>
      <c r="AH349" s="86"/>
      <c r="AI349" s="86"/>
      <c r="AJ349" s="86"/>
      <c r="AK349" s="86"/>
      <c r="AL349" s="86"/>
      <c r="AM349" s="86"/>
      <c r="AN349" s="86"/>
      <c r="AO349" s="86"/>
      <c r="AP349" s="86"/>
      <c r="AQ349" s="86"/>
      <c r="AR349" s="86"/>
    </row>
    <row r="350" spans="2:44" ht="20.100000000000001" customHeight="1">
      <c r="B350" s="6"/>
      <c r="C350" s="148"/>
      <c r="D350" s="412"/>
      <c r="E350" s="444"/>
      <c r="F350" s="342" t="s">
        <v>320</v>
      </c>
      <c r="G350" s="359" t="s">
        <v>325</v>
      </c>
      <c r="H350" s="210" t="s">
        <v>57</v>
      </c>
      <c r="I350" s="210" t="s">
        <v>442</v>
      </c>
      <c r="J350" s="210" t="s">
        <v>685</v>
      </c>
      <c r="K350" s="210">
        <v>24</v>
      </c>
      <c r="L350" s="109"/>
      <c r="M350" s="440"/>
      <c r="N350" s="313" t="e">
        <f>VLOOKUP(R350,'1'!$A$2:$B$66,2)</f>
        <v>#N/A</v>
      </c>
      <c r="O350" s="186"/>
      <c r="P350" s="116"/>
      <c r="Q350" s="86">
        <v>10</v>
      </c>
      <c r="R350" s="86" t="s">
        <v>14</v>
      </c>
      <c r="T350" s="86"/>
      <c r="U350" s="86"/>
      <c r="V350" s="86"/>
      <c r="W350" s="86"/>
      <c r="X350" s="86"/>
      <c r="Y350" s="86"/>
      <c r="Z350" s="86"/>
      <c r="AA350" s="86"/>
      <c r="AB350" s="86"/>
      <c r="AC350" s="86"/>
      <c r="AD350" s="86"/>
      <c r="AE350" s="86"/>
      <c r="AF350" s="86"/>
      <c r="AG350" s="86"/>
      <c r="AH350" s="86"/>
      <c r="AI350" s="86"/>
      <c r="AJ350" s="86"/>
      <c r="AK350" s="86"/>
      <c r="AL350" s="86"/>
      <c r="AM350" s="86"/>
      <c r="AN350" s="86"/>
      <c r="AO350" s="86"/>
      <c r="AP350" s="86"/>
      <c r="AQ350" s="86"/>
      <c r="AR350" s="86"/>
    </row>
    <row r="351" spans="2:44" ht="20.100000000000001" customHeight="1">
      <c r="B351" s="6"/>
      <c r="C351" s="148"/>
      <c r="D351" s="417">
        <v>3</v>
      </c>
      <c r="E351" s="442" t="s">
        <v>850</v>
      </c>
      <c r="F351" s="342" t="s">
        <v>318</v>
      </c>
      <c r="G351" s="359" t="s">
        <v>184</v>
      </c>
      <c r="H351" s="210" t="s">
        <v>58</v>
      </c>
      <c r="I351" s="210" t="s">
        <v>600</v>
      </c>
      <c r="J351" s="210" t="s">
        <v>674</v>
      </c>
      <c r="K351" s="210" t="s">
        <v>601</v>
      </c>
      <c r="L351" s="109"/>
      <c r="M351" s="438" t="str">
        <f>VLOOKUP(Q351,'1'!$A$2:$B$66,2)</f>
        <v>Agus Dimyati, S.S</v>
      </c>
      <c r="N351" s="313" t="e">
        <f>VLOOKUP(R351,'1'!$A$2:$B$66,2)</f>
        <v>#N/A</v>
      </c>
      <c r="O351" s="186"/>
      <c r="P351" s="116"/>
      <c r="Q351" s="86">
        <v>2</v>
      </c>
      <c r="R351" s="86" t="s">
        <v>14</v>
      </c>
      <c r="T351" s="86"/>
      <c r="U351" s="86"/>
      <c r="V351" s="86"/>
      <c r="W351" s="86"/>
      <c r="X351" s="86"/>
      <c r="Y351" s="86"/>
      <c r="Z351" s="86"/>
      <c r="AA351" s="86"/>
      <c r="AB351" s="86"/>
      <c r="AC351" s="86"/>
      <c r="AD351" s="86"/>
      <c r="AE351" s="86"/>
      <c r="AF351" s="86"/>
      <c r="AG351" s="86"/>
      <c r="AH351" s="86"/>
      <c r="AI351" s="86"/>
      <c r="AJ351" s="86"/>
      <c r="AK351" s="86"/>
      <c r="AL351" s="86"/>
      <c r="AM351" s="86"/>
      <c r="AN351" s="86"/>
      <c r="AO351" s="86"/>
      <c r="AP351" s="86"/>
      <c r="AQ351" s="86"/>
      <c r="AR351" s="86"/>
    </row>
    <row r="352" spans="2:44" ht="20.100000000000001" customHeight="1">
      <c r="B352" s="6"/>
      <c r="C352" s="148"/>
      <c r="D352" s="411"/>
      <c r="E352" s="479"/>
      <c r="F352" s="342" t="s">
        <v>319</v>
      </c>
      <c r="G352" s="307" t="s">
        <v>324</v>
      </c>
      <c r="H352" s="210" t="s">
        <v>58</v>
      </c>
      <c r="I352" s="210" t="s">
        <v>305</v>
      </c>
      <c r="J352" s="210" t="s">
        <v>674</v>
      </c>
      <c r="K352" s="210" t="s">
        <v>308</v>
      </c>
      <c r="L352" s="109"/>
      <c r="M352" s="439"/>
      <c r="N352" s="313" t="e">
        <f>VLOOKUP(R352,'1'!$A$2:$B$66,2)</f>
        <v>#N/A</v>
      </c>
      <c r="O352" s="186"/>
      <c r="P352" s="116"/>
      <c r="Q352" s="86">
        <v>2</v>
      </c>
      <c r="R352" s="86" t="s">
        <v>14</v>
      </c>
      <c r="T352" s="86"/>
      <c r="U352" s="86"/>
      <c r="V352" s="86"/>
      <c r="W352" s="86"/>
      <c r="X352" s="86"/>
      <c r="Y352" s="86"/>
      <c r="Z352" s="86"/>
      <c r="AA352" s="86"/>
      <c r="AB352" s="86"/>
      <c r="AC352" s="86"/>
      <c r="AD352" s="86"/>
      <c r="AE352" s="86"/>
      <c r="AF352" s="86"/>
      <c r="AG352" s="86"/>
      <c r="AH352" s="86"/>
      <c r="AI352" s="86"/>
      <c r="AJ352" s="86"/>
      <c r="AK352" s="86"/>
      <c r="AL352" s="86"/>
      <c r="AM352" s="86"/>
      <c r="AN352" s="86"/>
      <c r="AO352" s="86"/>
      <c r="AP352" s="86"/>
      <c r="AQ352" s="86"/>
      <c r="AR352" s="86"/>
    </row>
    <row r="353" spans="1:44" ht="20.100000000000001" customHeight="1">
      <c r="B353" s="6"/>
      <c r="C353" s="148"/>
      <c r="D353" s="411"/>
      <c r="E353" s="479"/>
      <c r="F353" s="342" t="s">
        <v>320</v>
      </c>
      <c r="G353" s="359" t="s">
        <v>325</v>
      </c>
      <c r="H353" s="210" t="s">
        <v>58</v>
      </c>
      <c r="I353" s="210" t="s">
        <v>542</v>
      </c>
      <c r="J353" s="210" t="s">
        <v>674</v>
      </c>
      <c r="K353" s="210">
        <v>25</v>
      </c>
      <c r="L353" s="109"/>
      <c r="M353" s="439"/>
      <c r="N353" s="313" t="e">
        <f>VLOOKUP(R353,'1'!$A$2:$B$66,2)</f>
        <v>#N/A</v>
      </c>
      <c r="O353" s="186"/>
      <c r="P353" s="116"/>
      <c r="Q353" s="86">
        <v>2</v>
      </c>
      <c r="R353" s="86" t="s">
        <v>14</v>
      </c>
      <c r="T353" s="86"/>
      <c r="U353" s="86"/>
      <c r="V353" s="86"/>
      <c r="W353" s="86"/>
      <c r="X353" s="86"/>
      <c r="Y353" s="86"/>
      <c r="Z353" s="86"/>
      <c r="AA353" s="86"/>
      <c r="AB353" s="86"/>
      <c r="AC353" s="86"/>
      <c r="AD353" s="86"/>
      <c r="AE353" s="86"/>
      <c r="AF353" s="86"/>
      <c r="AG353" s="86"/>
      <c r="AH353" s="86"/>
      <c r="AI353" s="86"/>
      <c r="AJ353" s="86"/>
      <c r="AK353" s="86"/>
      <c r="AL353" s="86"/>
      <c r="AM353" s="86"/>
      <c r="AN353" s="86"/>
      <c r="AO353" s="86"/>
      <c r="AP353" s="86"/>
      <c r="AQ353" s="86"/>
      <c r="AR353" s="86"/>
    </row>
    <row r="354" spans="1:44" ht="20.100000000000001" customHeight="1">
      <c r="B354" s="6"/>
      <c r="C354" s="148"/>
      <c r="D354" s="412"/>
      <c r="E354" s="444"/>
      <c r="F354" s="342" t="s">
        <v>707</v>
      </c>
      <c r="G354" s="359" t="s">
        <v>192</v>
      </c>
      <c r="H354" s="210" t="s">
        <v>58</v>
      </c>
      <c r="I354" s="210" t="s">
        <v>306</v>
      </c>
      <c r="J354" s="210" t="s">
        <v>674</v>
      </c>
      <c r="K354" s="210" t="s">
        <v>307</v>
      </c>
      <c r="L354" s="109"/>
      <c r="M354" s="440"/>
      <c r="N354" s="313" t="e">
        <f>VLOOKUP(R354,'1'!$A$2:$B$66,2)</f>
        <v>#N/A</v>
      </c>
      <c r="O354" s="186"/>
      <c r="P354" s="116"/>
      <c r="Q354" s="86">
        <v>2</v>
      </c>
      <c r="R354" s="86" t="s">
        <v>14</v>
      </c>
      <c r="T354" s="86"/>
      <c r="U354" s="86"/>
      <c r="V354" s="86"/>
      <c r="W354" s="86"/>
      <c r="X354" s="86"/>
      <c r="Y354" s="86"/>
      <c r="Z354" s="86"/>
      <c r="AA354" s="86"/>
      <c r="AB354" s="86"/>
      <c r="AC354" s="86"/>
      <c r="AD354" s="86"/>
      <c r="AE354" s="86"/>
      <c r="AF354" s="86"/>
      <c r="AG354" s="86"/>
      <c r="AH354" s="86"/>
      <c r="AI354" s="86"/>
      <c r="AJ354" s="86"/>
      <c r="AK354" s="86"/>
      <c r="AL354" s="86"/>
      <c r="AM354" s="86"/>
      <c r="AN354" s="86"/>
      <c r="AO354" s="86"/>
      <c r="AP354" s="86"/>
      <c r="AQ354" s="86"/>
      <c r="AR354" s="86"/>
    </row>
    <row r="355" spans="1:44" ht="20.100000000000001" customHeight="1">
      <c r="B355" s="6"/>
      <c r="C355" s="148"/>
      <c r="D355" s="417">
        <v>5</v>
      </c>
      <c r="E355" s="569" t="s">
        <v>854</v>
      </c>
      <c r="F355" s="373" t="s">
        <v>318</v>
      </c>
      <c r="G355" s="359" t="s">
        <v>184</v>
      </c>
      <c r="H355" s="210" t="s">
        <v>57</v>
      </c>
      <c r="I355" s="210" t="s">
        <v>269</v>
      </c>
      <c r="J355" s="210" t="s">
        <v>679</v>
      </c>
      <c r="K355" s="210">
        <v>37</v>
      </c>
      <c r="L355" s="109"/>
      <c r="M355" s="438" t="str">
        <f>VLOOKUP(Q355,'1'!$A$2:$B$66,2)</f>
        <v>Sri Suyamti, S.Pd</v>
      </c>
      <c r="N355" s="313" t="e">
        <f>VLOOKUP(R355,'1'!$A$2:$B$66,2)</f>
        <v>#N/A</v>
      </c>
      <c r="O355" s="186"/>
      <c r="P355" s="116"/>
      <c r="Q355" s="86">
        <v>49</v>
      </c>
      <c r="R355" s="86" t="s">
        <v>14</v>
      </c>
      <c r="T355" s="86"/>
      <c r="U355" s="86"/>
      <c r="V355" s="86"/>
      <c r="W355" s="86"/>
      <c r="X355" s="86"/>
      <c r="Y355" s="86"/>
      <c r="Z355" s="86"/>
      <c r="AA355" s="86"/>
      <c r="AB355" s="86"/>
      <c r="AC355" s="86"/>
      <c r="AD355" s="86"/>
      <c r="AE355" s="86"/>
      <c r="AF355" s="86"/>
      <c r="AG355" s="86"/>
      <c r="AH355" s="86"/>
      <c r="AI355" s="86"/>
      <c r="AJ355" s="86"/>
      <c r="AK355" s="86"/>
      <c r="AL355" s="86"/>
      <c r="AM355" s="86"/>
      <c r="AN355" s="86"/>
      <c r="AO355" s="86"/>
      <c r="AP355" s="86"/>
      <c r="AQ355" s="86"/>
      <c r="AR355" s="86"/>
    </row>
    <row r="356" spans="1:44" ht="20.100000000000001" customHeight="1">
      <c r="B356" s="6"/>
      <c r="C356" s="148"/>
      <c r="D356" s="412"/>
      <c r="E356" s="570"/>
      <c r="F356" s="373" t="s">
        <v>319</v>
      </c>
      <c r="G356" s="359" t="s">
        <v>324</v>
      </c>
      <c r="H356" s="210" t="s">
        <v>57</v>
      </c>
      <c r="I356" s="210" t="s">
        <v>265</v>
      </c>
      <c r="J356" s="210" t="s">
        <v>679</v>
      </c>
      <c r="K356" s="210">
        <v>26</v>
      </c>
      <c r="L356" s="109"/>
      <c r="M356" s="440"/>
      <c r="N356" s="346" t="e">
        <f>VLOOKUP(R356,'1'!$A$2:$B$66,2)</f>
        <v>#N/A</v>
      </c>
      <c r="O356" s="186"/>
      <c r="P356" s="116"/>
      <c r="Q356" s="86">
        <v>49</v>
      </c>
      <c r="R356" s="86" t="s">
        <v>14</v>
      </c>
      <c r="T356" s="86"/>
      <c r="U356" s="86"/>
      <c r="V356" s="86"/>
      <c r="W356" s="86"/>
      <c r="X356" s="86"/>
      <c r="Y356" s="86"/>
      <c r="Z356" s="86"/>
      <c r="AA356" s="86"/>
      <c r="AB356" s="86"/>
      <c r="AC356" s="86"/>
      <c r="AD356" s="86"/>
      <c r="AE356" s="86"/>
      <c r="AF356" s="86"/>
      <c r="AG356" s="86"/>
      <c r="AH356" s="86"/>
      <c r="AI356" s="86"/>
      <c r="AJ356" s="86"/>
      <c r="AK356" s="86"/>
      <c r="AL356" s="86"/>
      <c r="AM356" s="86"/>
      <c r="AN356" s="86"/>
      <c r="AO356" s="86"/>
      <c r="AP356" s="86"/>
      <c r="AQ356" s="86"/>
      <c r="AR356" s="86"/>
    </row>
    <row r="357" spans="1:44" ht="20.100000000000001" customHeight="1">
      <c r="A357" s="110"/>
      <c r="B357" s="6"/>
      <c r="C357" s="148"/>
      <c r="D357" s="356">
        <v>5</v>
      </c>
      <c r="E357" s="319" t="s">
        <v>854</v>
      </c>
      <c r="F357" s="373" t="s">
        <v>318</v>
      </c>
      <c r="G357" s="359" t="s">
        <v>184</v>
      </c>
      <c r="H357" s="210" t="s">
        <v>26</v>
      </c>
      <c r="I357" s="210" t="s">
        <v>543</v>
      </c>
      <c r="J357" s="210" t="s">
        <v>677</v>
      </c>
      <c r="K357" s="210">
        <v>26</v>
      </c>
      <c r="L357" s="109"/>
      <c r="M357" s="209" t="str">
        <f>VLOOKUP(Q357,'1'!$A$2:$B$66,2)</f>
        <v>Suryanti Galuh P, S.Pd, M.Hum</v>
      </c>
      <c r="N357" s="346" t="e">
        <f>VLOOKUP(R357,'1'!$A$2:$B$66,2)</f>
        <v>#N/A</v>
      </c>
      <c r="O357" s="186"/>
      <c r="P357" s="116"/>
      <c r="Q357" s="86">
        <v>51</v>
      </c>
      <c r="R357" s="86" t="s">
        <v>14</v>
      </c>
      <c r="T357" s="86"/>
      <c r="U357" s="86"/>
      <c r="V357" s="86"/>
      <c r="W357" s="86"/>
      <c r="X357" s="86"/>
      <c r="Y357" s="86"/>
      <c r="Z357" s="86"/>
      <c r="AA357" s="86"/>
      <c r="AB357" s="86"/>
      <c r="AC357" s="86"/>
      <c r="AD357" s="86"/>
      <c r="AE357" s="86"/>
      <c r="AF357" s="86"/>
      <c r="AG357" s="86"/>
      <c r="AH357" s="86"/>
      <c r="AI357" s="86"/>
      <c r="AJ357" s="86"/>
      <c r="AK357" s="86"/>
      <c r="AL357" s="86"/>
      <c r="AM357" s="86"/>
      <c r="AN357" s="86"/>
      <c r="AO357" s="86"/>
      <c r="AP357" s="86"/>
      <c r="AQ357" s="86"/>
      <c r="AR357" s="86"/>
    </row>
    <row r="358" spans="1:44" ht="20.100000000000001" customHeight="1">
      <c r="A358" s="110"/>
      <c r="B358" s="6"/>
      <c r="C358" s="148"/>
      <c r="D358" s="417">
        <v>5</v>
      </c>
      <c r="E358" s="442" t="s">
        <v>854</v>
      </c>
      <c r="F358" s="373" t="s">
        <v>319</v>
      </c>
      <c r="G358" s="359" t="s">
        <v>324</v>
      </c>
      <c r="H358" s="210" t="s">
        <v>58</v>
      </c>
      <c r="I358" s="210" t="s">
        <v>514</v>
      </c>
      <c r="J358" s="210" t="s">
        <v>677</v>
      </c>
      <c r="K358" s="210">
        <v>32</v>
      </c>
      <c r="L358" s="109"/>
      <c r="M358" s="438" t="str">
        <f>VLOOKUP(Q358,'1'!$A$2:$B$66,2)</f>
        <v>Suryanti Galuh P, S.Pd, M.Hum</v>
      </c>
      <c r="N358" s="346" t="e">
        <f>VLOOKUP(R358,'1'!$A$2:$B$66,2)</f>
        <v>#N/A</v>
      </c>
      <c r="O358" s="186"/>
      <c r="P358" s="116"/>
      <c r="Q358" s="86">
        <v>51</v>
      </c>
      <c r="R358" s="86" t="s">
        <v>14</v>
      </c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86"/>
      <c r="AE358" s="86"/>
      <c r="AF358" s="86"/>
      <c r="AG358" s="86"/>
      <c r="AH358" s="86"/>
      <c r="AI358" s="86"/>
      <c r="AJ358" s="86"/>
      <c r="AK358" s="86"/>
      <c r="AL358" s="86"/>
      <c r="AM358" s="86"/>
      <c r="AN358" s="86"/>
      <c r="AO358" s="86"/>
      <c r="AP358" s="86"/>
      <c r="AQ358" s="86"/>
      <c r="AR358" s="86"/>
    </row>
    <row r="359" spans="1:44" ht="20.100000000000001" customHeight="1">
      <c r="A359" s="110"/>
      <c r="B359" s="6"/>
      <c r="C359" s="148"/>
      <c r="D359" s="412"/>
      <c r="E359" s="444"/>
      <c r="F359" s="373" t="s">
        <v>320</v>
      </c>
      <c r="G359" s="359" t="s">
        <v>325</v>
      </c>
      <c r="H359" s="210" t="s">
        <v>58</v>
      </c>
      <c r="I359" s="210" t="s">
        <v>317</v>
      </c>
      <c r="J359" s="210" t="s">
        <v>677</v>
      </c>
      <c r="K359" s="210">
        <v>28</v>
      </c>
      <c r="L359" s="109"/>
      <c r="M359" s="440"/>
      <c r="N359" s="346" t="e">
        <f>VLOOKUP(R359,'1'!$A$2:$B$66,2)</f>
        <v>#N/A</v>
      </c>
      <c r="O359" s="186"/>
      <c r="P359" s="116"/>
      <c r="Q359" s="86">
        <v>51</v>
      </c>
      <c r="R359" s="86" t="s">
        <v>14</v>
      </c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86"/>
      <c r="AE359" s="86"/>
      <c r="AF359" s="86"/>
      <c r="AG359" s="86"/>
      <c r="AH359" s="86"/>
      <c r="AI359" s="86"/>
      <c r="AJ359" s="86"/>
      <c r="AK359" s="86"/>
      <c r="AL359" s="86"/>
      <c r="AM359" s="86"/>
      <c r="AN359" s="86"/>
      <c r="AO359" s="86"/>
      <c r="AP359" s="86"/>
      <c r="AQ359" s="86"/>
      <c r="AR359" s="86"/>
    </row>
    <row r="360" spans="1:44" ht="15.75" customHeight="1">
      <c r="B360" s="6"/>
      <c r="C360" s="148"/>
      <c r="D360" s="417">
        <v>1</v>
      </c>
      <c r="E360" s="418" t="s">
        <v>956</v>
      </c>
      <c r="F360" s="450"/>
      <c r="G360" s="431" t="s">
        <v>325</v>
      </c>
      <c r="H360" s="210" t="s">
        <v>58</v>
      </c>
      <c r="I360" s="210" t="s">
        <v>629</v>
      </c>
      <c r="J360" s="434" t="s">
        <v>675</v>
      </c>
      <c r="K360" s="210" t="s">
        <v>628</v>
      </c>
      <c r="L360" s="109"/>
      <c r="M360" s="438" t="str">
        <f>VLOOKUP(Q360,'1'!$A$2:$B$66,2)</f>
        <v>Dwi Remawati, S.Kom, M.Kom</v>
      </c>
      <c r="N360" s="436" t="e">
        <f>VLOOKUP(R360,'1'!$A$2:$B$66,2)</f>
        <v>#N/A</v>
      </c>
      <c r="O360" s="186"/>
      <c r="P360" s="116"/>
      <c r="Q360" s="86">
        <v>22</v>
      </c>
      <c r="R360" s="86" t="s">
        <v>14</v>
      </c>
      <c r="W360" s="352"/>
      <c r="X360" s="352"/>
      <c r="Y360" s="352"/>
      <c r="Z360" s="352"/>
    </row>
    <row r="361" spans="1:44" ht="15.75" customHeight="1">
      <c r="B361" s="6"/>
      <c r="C361" s="148"/>
      <c r="D361" s="411"/>
      <c r="E361" s="419"/>
      <c r="F361" s="451"/>
      <c r="G361" s="432"/>
      <c r="H361" s="210" t="s">
        <v>58</v>
      </c>
      <c r="I361" s="210" t="s">
        <v>566</v>
      </c>
      <c r="J361" s="446"/>
      <c r="K361" s="210" t="s">
        <v>425</v>
      </c>
      <c r="L361" s="109"/>
      <c r="M361" s="439"/>
      <c r="N361" s="447"/>
      <c r="O361" s="186"/>
      <c r="P361" s="116"/>
      <c r="Q361" s="86">
        <v>22</v>
      </c>
      <c r="R361" s="86" t="s">
        <v>14</v>
      </c>
      <c r="W361" s="352"/>
      <c r="X361" s="352"/>
      <c r="Y361" s="352"/>
      <c r="Z361" s="352"/>
    </row>
    <row r="362" spans="1:44" ht="15.75" customHeight="1">
      <c r="B362" s="6"/>
      <c r="C362" s="148"/>
      <c r="D362" s="412"/>
      <c r="E362" s="420"/>
      <c r="F362" s="452"/>
      <c r="G362" s="433"/>
      <c r="H362" s="210" t="s">
        <v>58</v>
      </c>
      <c r="I362" s="210" t="s">
        <v>568</v>
      </c>
      <c r="J362" s="435"/>
      <c r="K362" s="210" t="s">
        <v>567</v>
      </c>
      <c r="L362" s="109"/>
      <c r="M362" s="440"/>
      <c r="N362" s="437"/>
      <c r="O362" s="186"/>
      <c r="P362" s="116"/>
      <c r="Q362" s="86">
        <v>22</v>
      </c>
      <c r="R362" s="86" t="s">
        <v>14</v>
      </c>
      <c r="W362" s="352"/>
      <c r="X362" s="352"/>
      <c r="Y362" s="352"/>
      <c r="Z362" s="352"/>
    </row>
    <row r="363" spans="1:44" ht="15.75" customHeight="1">
      <c r="B363" s="16"/>
      <c r="C363" s="79"/>
      <c r="D363" s="417" t="s">
        <v>68</v>
      </c>
      <c r="E363" s="503" t="s">
        <v>181</v>
      </c>
      <c r="F363" s="501"/>
      <c r="G363" s="431" t="s">
        <v>325</v>
      </c>
      <c r="H363" s="210" t="s">
        <v>58</v>
      </c>
      <c r="I363" s="210" t="s">
        <v>591</v>
      </c>
      <c r="J363" s="434" t="s">
        <v>678</v>
      </c>
      <c r="K363" s="210" t="s">
        <v>590</v>
      </c>
      <c r="L363" s="109"/>
      <c r="M363" s="438" t="str">
        <f>VLOOKUP(Q363,'1'!$A$2:$B$66,2)</f>
        <v>Teguh Susyanto,S.Kom, M.Cs</v>
      </c>
      <c r="N363" s="436" t="e">
        <f>VLOOKUP(R363,'1'!$A$2:$B$66,2)</f>
        <v>#N/A</v>
      </c>
      <c r="O363" s="186"/>
      <c r="P363" s="116"/>
      <c r="Q363" s="86">
        <v>52</v>
      </c>
      <c r="R363" s="86" t="s">
        <v>14</v>
      </c>
      <c r="W363" s="352"/>
      <c r="X363" s="352"/>
      <c r="Y363" s="352"/>
      <c r="Z363" s="352"/>
    </row>
    <row r="364" spans="1:44" ht="15.75" customHeight="1">
      <c r="B364" s="16"/>
      <c r="C364" s="79"/>
      <c r="D364" s="411"/>
      <c r="E364" s="504"/>
      <c r="F364" s="534"/>
      <c r="G364" s="432"/>
      <c r="H364" s="210" t="s">
        <v>57</v>
      </c>
      <c r="I364" s="210" t="s">
        <v>269</v>
      </c>
      <c r="J364" s="435"/>
      <c r="K364" s="210">
        <v>23</v>
      </c>
      <c r="L364" s="109"/>
      <c r="M364" s="439"/>
      <c r="N364" s="437"/>
      <c r="O364" s="186"/>
      <c r="P364" s="116"/>
      <c r="W364" s="352"/>
      <c r="X364" s="352"/>
      <c r="Y364" s="352"/>
      <c r="Z364" s="352"/>
    </row>
    <row r="365" spans="1:44" ht="15.75" customHeight="1">
      <c r="B365" s="16"/>
      <c r="C365" s="79"/>
      <c r="D365" s="412"/>
      <c r="E365" s="505"/>
      <c r="F365" s="502"/>
      <c r="G365" s="433"/>
      <c r="H365" s="210" t="s">
        <v>57</v>
      </c>
      <c r="I365" s="210" t="s">
        <v>265</v>
      </c>
      <c r="J365" s="210" t="s">
        <v>679</v>
      </c>
      <c r="K365" s="210">
        <v>27</v>
      </c>
      <c r="L365" s="109"/>
      <c r="M365" s="440"/>
      <c r="N365" s="313" t="e">
        <f>VLOOKUP(R365,'1'!$A$2:$B$66,2)</f>
        <v>#N/A</v>
      </c>
      <c r="O365" s="186"/>
      <c r="P365" s="116"/>
      <c r="Q365" s="86" t="s">
        <v>14</v>
      </c>
      <c r="R365" s="86" t="s">
        <v>14</v>
      </c>
      <c r="W365" s="352"/>
      <c r="X365" s="352"/>
      <c r="Y365" s="352"/>
      <c r="Z365" s="352"/>
    </row>
    <row r="366" spans="1:44" ht="15.75" customHeight="1">
      <c r="B366" s="6"/>
      <c r="C366" s="181"/>
      <c r="D366" s="431">
        <v>3</v>
      </c>
      <c r="E366" s="511" t="s">
        <v>122</v>
      </c>
      <c r="F366" s="512"/>
      <c r="G366" s="431" t="s">
        <v>192</v>
      </c>
      <c r="H366" s="210" t="s">
        <v>26</v>
      </c>
      <c r="I366" s="210" t="s">
        <v>464</v>
      </c>
      <c r="J366" s="434" t="s">
        <v>677</v>
      </c>
      <c r="K366" s="210" t="s">
        <v>928</v>
      </c>
      <c r="L366" s="109"/>
      <c r="M366" s="438" t="str">
        <f>VLOOKUP(Q366,'1'!$A$2:$B$66,2)</f>
        <v>Sri Sayekti, S.Pd, M.Pd</v>
      </c>
      <c r="N366" s="436" t="e">
        <f>VLOOKUP(R366,'1'!$A$2:$B$66,2)</f>
        <v>#N/A</v>
      </c>
      <c r="O366" s="186"/>
      <c r="P366" s="116"/>
      <c r="Q366" s="86">
        <v>48</v>
      </c>
      <c r="R366" s="86" t="s">
        <v>14</v>
      </c>
      <c r="W366" s="352"/>
      <c r="X366" s="352"/>
      <c r="Y366" s="352"/>
      <c r="Z366" s="352"/>
    </row>
    <row r="367" spans="1:44" ht="15.75" customHeight="1">
      <c r="B367" s="6"/>
      <c r="C367" s="181"/>
      <c r="D367" s="433"/>
      <c r="E367" s="511" t="s">
        <v>122</v>
      </c>
      <c r="F367" s="512"/>
      <c r="G367" s="433"/>
      <c r="H367" s="210" t="s">
        <v>58</v>
      </c>
      <c r="I367" s="210" t="s">
        <v>220</v>
      </c>
      <c r="J367" s="435"/>
      <c r="K367" s="210">
        <v>10</v>
      </c>
      <c r="L367" s="109"/>
      <c r="M367" s="440"/>
      <c r="N367" s="437"/>
      <c r="O367" s="186"/>
      <c r="P367" s="116"/>
      <c r="W367" s="352"/>
      <c r="X367" s="352"/>
      <c r="Y367" s="352"/>
      <c r="Z367" s="352"/>
    </row>
    <row r="368" spans="1:44" ht="15.75" customHeight="1">
      <c r="B368" s="6"/>
      <c r="C368" s="181"/>
      <c r="D368" s="307">
        <v>5</v>
      </c>
      <c r="E368" s="513" t="s">
        <v>122</v>
      </c>
      <c r="F368" s="489"/>
      <c r="G368" s="431" t="s">
        <v>192</v>
      </c>
      <c r="H368" s="210" t="s">
        <v>1000</v>
      </c>
      <c r="I368" s="210" t="s">
        <v>999</v>
      </c>
      <c r="J368" s="331" t="s">
        <v>678</v>
      </c>
      <c r="K368" s="210" t="s">
        <v>998</v>
      </c>
      <c r="L368" s="109"/>
      <c r="M368" s="438" t="str">
        <f>VLOOKUP(Q368,'1'!$A$2:$B$66,2)</f>
        <v>Rofik Almuqontirin, S.Pd</v>
      </c>
      <c r="N368" s="313" t="e">
        <f>VLOOKUP(R368,'1'!$A$2:$B$66,2)</f>
        <v>#N/A</v>
      </c>
      <c r="O368" s="186"/>
      <c r="P368" s="116"/>
      <c r="Q368" s="86">
        <v>64</v>
      </c>
      <c r="R368" s="86" t="s">
        <v>14</v>
      </c>
      <c r="W368" s="352"/>
      <c r="X368" s="352"/>
      <c r="Y368" s="352"/>
      <c r="Z368" s="352"/>
    </row>
    <row r="369" spans="2:26" ht="18">
      <c r="B369" s="6"/>
      <c r="C369" s="181"/>
      <c r="D369" s="359">
        <v>7</v>
      </c>
      <c r="E369" s="511" t="s">
        <v>122</v>
      </c>
      <c r="F369" s="512"/>
      <c r="G369" s="433"/>
      <c r="H369" s="210" t="s">
        <v>57</v>
      </c>
      <c r="I369" s="210" t="s">
        <v>510</v>
      </c>
      <c r="J369" s="210" t="s">
        <v>679</v>
      </c>
      <c r="K369" s="210" t="s">
        <v>509</v>
      </c>
      <c r="L369" s="109"/>
      <c r="M369" s="440"/>
      <c r="N369" s="313" t="e">
        <f>VLOOKUP(R369,'1'!$A$2:$B$66,2)</f>
        <v>#N/A</v>
      </c>
      <c r="O369" s="186"/>
      <c r="P369" s="116"/>
      <c r="Q369" s="86" t="s">
        <v>14</v>
      </c>
      <c r="R369" s="86" t="s">
        <v>14</v>
      </c>
      <c r="W369" s="352"/>
      <c r="X369" s="352"/>
      <c r="Y369" s="352"/>
      <c r="Z369" s="352"/>
    </row>
    <row r="370" spans="2:26" ht="15.75" customHeight="1">
      <c r="B370" s="6"/>
      <c r="C370" s="11"/>
      <c r="D370" s="129"/>
      <c r="E370" s="194"/>
      <c r="F370" s="194"/>
      <c r="G370" s="359"/>
      <c r="H370" s="210"/>
      <c r="I370" s="210"/>
      <c r="J370" s="210"/>
      <c r="K370" s="210"/>
      <c r="L370" s="108"/>
      <c r="M370" s="346"/>
      <c r="N370" s="58"/>
      <c r="O370" s="184"/>
      <c r="P370" s="116"/>
      <c r="W370" s="352"/>
      <c r="X370" s="352"/>
      <c r="Y370" s="352"/>
      <c r="Z370" s="352"/>
    </row>
    <row r="371" spans="2:26" ht="15.75" customHeight="1">
      <c r="B371" s="6"/>
      <c r="C371" s="11"/>
      <c r="D371" s="160" t="s">
        <v>39</v>
      </c>
      <c r="E371" s="246"/>
      <c r="F371" s="246"/>
      <c r="G371" s="246"/>
      <c r="H371" s="246"/>
      <c r="I371" s="246"/>
      <c r="J371" s="246"/>
      <c r="K371" s="246"/>
      <c r="L371" s="246"/>
      <c r="M371" s="246"/>
      <c r="N371" s="246"/>
      <c r="O371" s="184"/>
      <c r="P371" s="116"/>
      <c r="W371" s="352"/>
      <c r="X371" s="352"/>
      <c r="Y371" s="352"/>
      <c r="Z371" s="352"/>
    </row>
    <row r="372" spans="2:26" ht="15.75" customHeight="1">
      <c r="B372" s="6"/>
      <c r="C372" s="187" t="s">
        <v>47</v>
      </c>
      <c r="D372" s="359">
        <v>3</v>
      </c>
      <c r="E372" s="511" t="s">
        <v>122</v>
      </c>
      <c r="F372" s="512"/>
      <c r="G372" s="359" t="s">
        <v>185</v>
      </c>
      <c r="H372" s="210" t="s">
        <v>175</v>
      </c>
      <c r="I372" s="210" t="s">
        <v>658</v>
      </c>
      <c r="J372" s="210" t="s">
        <v>675</v>
      </c>
      <c r="K372" s="210" t="s">
        <v>929</v>
      </c>
      <c r="L372" s="109"/>
      <c r="M372" s="285" t="str">
        <f>VLOOKUP(Q372,'1'!$A$2:$B$66,2)</f>
        <v>Sri Sayekti, S.Pd, M.Pd</v>
      </c>
      <c r="N372" s="313" t="e">
        <f>VLOOKUP(R372,'1'!$A$2:$B$66,2)</f>
        <v>#N/A</v>
      </c>
      <c r="O372" s="186"/>
      <c r="P372" s="116"/>
      <c r="Q372" s="86">
        <v>48</v>
      </c>
      <c r="R372" s="86" t="s">
        <v>14</v>
      </c>
      <c r="W372" s="352"/>
      <c r="X372" s="352"/>
      <c r="Y372" s="352"/>
      <c r="Z372" s="352"/>
    </row>
    <row r="373" spans="2:26" ht="15.75" customHeight="1">
      <c r="B373" s="6"/>
      <c r="C373" s="187" t="s">
        <v>835</v>
      </c>
      <c r="D373" s="307">
        <v>5</v>
      </c>
      <c r="E373" s="513" t="s">
        <v>122</v>
      </c>
      <c r="F373" s="489"/>
      <c r="G373" s="431" t="s">
        <v>185</v>
      </c>
      <c r="H373" s="210" t="s">
        <v>1000</v>
      </c>
      <c r="I373" s="210" t="s">
        <v>1002</v>
      </c>
      <c r="J373" s="434" t="s">
        <v>674</v>
      </c>
      <c r="K373" s="210" t="s">
        <v>1001</v>
      </c>
      <c r="L373" s="109"/>
      <c r="M373" s="459" t="str">
        <f>VLOOKUP(Q373,'1'!$A$2:$B$66,2)</f>
        <v>Rofik Almuqontirin, S.Pd</v>
      </c>
      <c r="N373" s="436" t="e">
        <f>VLOOKUP(R373,'1'!$A$2:$B$66,2)</f>
        <v>#N/A</v>
      </c>
      <c r="O373" s="186"/>
      <c r="P373" s="116"/>
      <c r="Q373" s="86">
        <v>64</v>
      </c>
      <c r="R373" s="86" t="s">
        <v>14</v>
      </c>
      <c r="W373" s="352"/>
      <c r="X373" s="352"/>
      <c r="Y373" s="352"/>
      <c r="Z373" s="352"/>
    </row>
    <row r="374" spans="2:26" ht="15.75" customHeight="1">
      <c r="B374" s="6"/>
      <c r="C374" s="196" t="s">
        <v>828</v>
      </c>
      <c r="D374" s="359">
        <v>7</v>
      </c>
      <c r="E374" s="511" t="s">
        <v>122</v>
      </c>
      <c r="F374" s="512"/>
      <c r="G374" s="433"/>
      <c r="H374" s="210" t="s">
        <v>57</v>
      </c>
      <c r="I374" s="210" t="s">
        <v>512</v>
      </c>
      <c r="J374" s="435"/>
      <c r="K374" s="210" t="s">
        <v>511</v>
      </c>
      <c r="L374" s="109"/>
      <c r="M374" s="461"/>
      <c r="N374" s="437"/>
      <c r="O374" s="186"/>
      <c r="P374" s="116"/>
      <c r="Q374" s="86">
        <v>64</v>
      </c>
      <c r="R374" s="86" t="s">
        <v>14</v>
      </c>
      <c r="W374" s="352"/>
      <c r="X374" s="352"/>
      <c r="Y374" s="352"/>
      <c r="Z374" s="352"/>
    </row>
    <row r="375" spans="2:26" ht="15.75" customHeight="1">
      <c r="B375" s="6"/>
      <c r="C375" s="148"/>
      <c r="D375" s="357">
        <v>5</v>
      </c>
      <c r="E375" s="338" t="s">
        <v>854</v>
      </c>
      <c r="F375" s="381" t="s">
        <v>318</v>
      </c>
      <c r="G375" s="359" t="s">
        <v>321</v>
      </c>
      <c r="H375" s="210" t="s">
        <v>26</v>
      </c>
      <c r="I375" s="210" t="s">
        <v>250</v>
      </c>
      <c r="J375" s="210" t="s">
        <v>677</v>
      </c>
      <c r="K375" s="210" t="s">
        <v>218</v>
      </c>
      <c r="L375" s="109"/>
      <c r="M375" s="285" t="str">
        <f>VLOOKUP(Q375,'1'!$A$2:$B$66,2)</f>
        <v>Suryanti Galuh P, S.Pd, M.Hum</v>
      </c>
      <c r="N375" s="229" t="e">
        <f>VLOOKUP(R375,'1'!$A$2:$B$66,2)</f>
        <v>#N/A</v>
      </c>
      <c r="O375" s="186"/>
      <c r="P375" s="116"/>
      <c r="Q375" s="86">
        <v>51</v>
      </c>
      <c r="R375" s="86" t="s">
        <v>14</v>
      </c>
      <c r="S375"/>
      <c r="V375" s="352"/>
      <c r="W375" s="352"/>
      <c r="X375" s="352"/>
      <c r="Y375" s="352"/>
    </row>
    <row r="376" spans="2:26" ht="15.75" customHeight="1">
      <c r="B376" s="6"/>
      <c r="C376" s="148"/>
      <c r="D376" s="356">
        <v>5</v>
      </c>
      <c r="E376" s="319" t="s">
        <v>854</v>
      </c>
      <c r="F376" s="381" t="s">
        <v>318</v>
      </c>
      <c r="G376" s="359" t="s">
        <v>321</v>
      </c>
      <c r="H376" s="210" t="s">
        <v>57</v>
      </c>
      <c r="I376" s="210" t="s">
        <v>266</v>
      </c>
      <c r="J376" s="332" t="s">
        <v>679</v>
      </c>
      <c r="K376" s="210">
        <v>27</v>
      </c>
      <c r="L376" s="109"/>
      <c r="M376" s="365" t="str">
        <f>VLOOKUP(Q376,'1'!$A$2:$B$66,2)</f>
        <v>Sri Suyamti, S.Pd</v>
      </c>
      <c r="N376" s="313" t="e">
        <f>VLOOKUP(R376,'1'!$A$2:$B$66,2)</f>
        <v>#N/A</v>
      </c>
      <c r="O376" s="186"/>
      <c r="P376" s="116"/>
      <c r="Q376" s="86">
        <v>49</v>
      </c>
      <c r="R376" s="86" t="s">
        <v>14</v>
      </c>
      <c r="S376"/>
      <c r="V376" s="352"/>
      <c r="W376" s="352"/>
      <c r="X376" s="352"/>
      <c r="Y376" s="352"/>
    </row>
    <row r="377" spans="2:26" ht="15.75" customHeight="1">
      <c r="B377" s="7"/>
      <c r="C377" s="156"/>
      <c r="D377" s="417">
        <v>1</v>
      </c>
      <c r="E377" s="418" t="s">
        <v>956</v>
      </c>
      <c r="F377" s="450"/>
      <c r="G377" s="431" t="s">
        <v>321</v>
      </c>
      <c r="H377" s="210" t="s">
        <v>58</v>
      </c>
      <c r="I377" s="210" t="s">
        <v>573</v>
      </c>
      <c r="J377" s="434" t="s">
        <v>674</v>
      </c>
      <c r="K377" s="210" t="s">
        <v>699</v>
      </c>
      <c r="L377" s="109"/>
      <c r="M377" s="459" t="str">
        <f>VLOOKUP(Q377,'1'!$A$2:$B$66,2)</f>
        <v>Dwi Remawati, S.Kom, M.Kom</v>
      </c>
      <c r="N377" s="436" t="e">
        <f>VLOOKUP(R377,'1'!$A$2:$B$66,2)</f>
        <v>#N/A</v>
      </c>
      <c r="O377" s="186"/>
      <c r="P377" s="116"/>
      <c r="Q377" s="86">
        <v>22</v>
      </c>
      <c r="R377" s="86" t="s">
        <v>14</v>
      </c>
      <c r="W377" s="352"/>
      <c r="X377" s="352"/>
      <c r="Y377" s="352"/>
      <c r="Z377" s="352"/>
    </row>
    <row r="378" spans="2:26" ht="15" customHeight="1">
      <c r="B378" s="7"/>
      <c r="C378" s="156"/>
      <c r="D378" s="412"/>
      <c r="E378" s="420"/>
      <c r="F378" s="452"/>
      <c r="G378" s="433"/>
      <c r="H378" s="210" t="s">
        <v>58</v>
      </c>
      <c r="I378" s="210" t="s">
        <v>700</v>
      </c>
      <c r="J378" s="435"/>
      <c r="K378" s="210">
        <v>15</v>
      </c>
      <c r="L378" s="109"/>
      <c r="M378" s="461"/>
      <c r="N378" s="437"/>
      <c r="O378" s="186"/>
      <c r="P378" s="116"/>
      <c r="Q378" s="86">
        <v>22</v>
      </c>
      <c r="R378" s="86" t="s">
        <v>14</v>
      </c>
      <c r="W378" s="352"/>
      <c r="X378" s="352"/>
      <c r="Y378" s="352"/>
      <c r="Z378" s="352"/>
    </row>
    <row r="379" spans="2:26" ht="16.5" customHeight="1">
      <c r="B379" s="22"/>
      <c r="C379" s="18"/>
      <c r="D379" s="417">
        <v>3</v>
      </c>
      <c r="E379" s="442" t="s">
        <v>850</v>
      </c>
      <c r="F379" s="342" t="s">
        <v>318</v>
      </c>
      <c r="G379" s="307" t="s">
        <v>321</v>
      </c>
      <c r="H379" s="210" t="s">
        <v>58</v>
      </c>
      <c r="I379" s="210" t="s">
        <v>602</v>
      </c>
      <c r="J379" s="210" t="s">
        <v>675</v>
      </c>
      <c r="K379" s="210" t="s">
        <v>755</v>
      </c>
      <c r="L379" s="109"/>
      <c r="M379" s="459" t="str">
        <f>VLOOKUP(Q379,'1'!$A$2:$B$66,2)</f>
        <v>Agus Dimyati, S.S</v>
      </c>
      <c r="N379" s="313" t="e">
        <f>VLOOKUP(R379,'1'!$A$2:$B$66,2)</f>
        <v>#N/A</v>
      </c>
      <c r="O379" s="186"/>
      <c r="P379" s="116"/>
      <c r="Q379" s="86">
        <v>2</v>
      </c>
      <c r="R379" s="86" t="s">
        <v>14</v>
      </c>
      <c r="W379" s="352"/>
      <c r="X379" s="352"/>
      <c r="Y379" s="352"/>
      <c r="Z379" s="352"/>
    </row>
    <row r="380" spans="2:26" ht="16.5" customHeight="1">
      <c r="B380" s="22"/>
      <c r="C380" s="18"/>
      <c r="D380" s="412"/>
      <c r="E380" s="444"/>
      <c r="F380" s="342" t="s">
        <v>319</v>
      </c>
      <c r="G380" s="307" t="s">
        <v>686</v>
      </c>
      <c r="H380" s="210" t="s">
        <v>58</v>
      </c>
      <c r="I380" s="210" t="s">
        <v>719</v>
      </c>
      <c r="J380" s="210" t="s">
        <v>675</v>
      </c>
      <c r="K380" s="210">
        <v>20</v>
      </c>
      <c r="L380" s="109"/>
      <c r="M380" s="461"/>
      <c r="N380" s="313" t="e">
        <f>VLOOKUP(R380,'1'!$A$2:$B$66,2)</f>
        <v>#N/A</v>
      </c>
      <c r="O380" s="186"/>
      <c r="P380" s="116"/>
      <c r="Q380" s="86">
        <v>2</v>
      </c>
      <c r="R380" s="86" t="s">
        <v>14</v>
      </c>
      <c r="W380" s="352"/>
      <c r="X380" s="352"/>
      <c r="Y380" s="352"/>
      <c r="Z380" s="352"/>
    </row>
    <row r="381" spans="2:26" ht="16.5" customHeight="1">
      <c r="B381" s="22"/>
      <c r="C381" s="18"/>
      <c r="D381" s="417">
        <v>3</v>
      </c>
      <c r="E381" s="442" t="s">
        <v>850</v>
      </c>
      <c r="F381" s="342" t="s">
        <v>318</v>
      </c>
      <c r="G381" s="307" t="s">
        <v>321</v>
      </c>
      <c r="H381" s="210" t="s">
        <v>57</v>
      </c>
      <c r="I381" s="210" t="s">
        <v>264</v>
      </c>
      <c r="J381" s="210" t="s">
        <v>679</v>
      </c>
      <c r="K381" s="210" t="s">
        <v>758</v>
      </c>
      <c r="L381" s="109"/>
      <c r="M381" s="459" t="str">
        <f>VLOOKUP(Q381,'1'!$A$2:$B$66,2)</f>
        <v>Arumsari, S.Pd, M.Pd</v>
      </c>
      <c r="N381" s="313" t="e">
        <f>VLOOKUP(R381,'1'!$A$2:$B$66,2)</f>
        <v>#N/A</v>
      </c>
      <c r="O381" s="186"/>
      <c r="P381" s="116"/>
      <c r="Q381" s="86">
        <v>10</v>
      </c>
      <c r="R381" s="86" t="s">
        <v>14</v>
      </c>
      <c r="W381" s="352"/>
      <c r="X381" s="352"/>
      <c r="Y381" s="352"/>
      <c r="Z381" s="352"/>
    </row>
    <row r="382" spans="2:26" ht="16.5" customHeight="1">
      <c r="B382" s="22"/>
      <c r="C382" s="18"/>
      <c r="D382" s="412"/>
      <c r="E382" s="444"/>
      <c r="F382" s="342" t="s">
        <v>319</v>
      </c>
      <c r="G382" s="307" t="s">
        <v>686</v>
      </c>
      <c r="H382" s="210" t="s">
        <v>57</v>
      </c>
      <c r="I382" s="210" t="s">
        <v>756</v>
      </c>
      <c r="J382" s="210" t="s">
        <v>679</v>
      </c>
      <c r="K382" s="210" t="s">
        <v>757</v>
      </c>
      <c r="L382" s="109"/>
      <c r="M382" s="461"/>
      <c r="N382" s="313" t="e">
        <f>VLOOKUP(R382,'1'!$A$2:$B$66,2)</f>
        <v>#N/A</v>
      </c>
      <c r="O382" s="186"/>
      <c r="P382" s="116"/>
      <c r="Q382" s="86">
        <v>10</v>
      </c>
      <c r="R382" s="86" t="s">
        <v>14</v>
      </c>
      <c r="W382" s="352"/>
      <c r="X382" s="352"/>
      <c r="Y382" s="352"/>
      <c r="Z382" s="352"/>
    </row>
    <row r="383" spans="2:26" ht="16.5" customHeight="1">
      <c r="B383" s="22"/>
      <c r="C383" s="18"/>
      <c r="D383" s="417">
        <v>3</v>
      </c>
      <c r="E383" s="442" t="s">
        <v>850</v>
      </c>
      <c r="F383" s="501" t="s">
        <v>318</v>
      </c>
      <c r="G383" s="431" t="s">
        <v>987</v>
      </c>
      <c r="H383" s="210" t="s">
        <v>20</v>
      </c>
      <c r="I383" s="210" t="s">
        <v>239</v>
      </c>
      <c r="J383" s="434" t="s">
        <v>683</v>
      </c>
      <c r="K383" s="210" t="s">
        <v>238</v>
      </c>
      <c r="L383" s="109"/>
      <c r="M383" s="573" t="str">
        <f>VLOOKUP(Q383,'1'!$A$2:$B$66,2)</f>
        <v>Yudi Hermawan, S.Pd</v>
      </c>
      <c r="N383" s="436" t="e">
        <f>VLOOKUP(R383,'1'!$A$2:$B$66,2)</f>
        <v>#N/A</v>
      </c>
      <c r="O383" s="186"/>
      <c r="P383" s="116"/>
      <c r="Q383" s="86">
        <v>58</v>
      </c>
      <c r="R383" s="86" t="s">
        <v>14</v>
      </c>
      <c r="W383" s="352"/>
      <c r="X383" s="352"/>
      <c r="Y383" s="352"/>
      <c r="Z383" s="352"/>
    </row>
    <row r="384" spans="2:26" ht="16.5" customHeight="1">
      <c r="B384" s="22"/>
      <c r="C384" s="18"/>
      <c r="D384" s="411"/>
      <c r="E384" s="479"/>
      <c r="F384" s="534"/>
      <c r="G384" s="432"/>
      <c r="H384" s="210" t="s">
        <v>21</v>
      </c>
      <c r="I384" s="210" t="s">
        <v>212</v>
      </c>
      <c r="J384" s="446"/>
      <c r="K384" s="210">
        <v>8</v>
      </c>
      <c r="L384" s="109"/>
      <c r="M384" s="575"/>
      <c r="N384" s="447"/>
      <c r="O384" s="186"/>
      <c r="P384" s="116"/>
      <c r="Q384" s="86" t="s">
        <v>14</v>
      </c>
      <c r="R384" s="86" t="s">
        <v>14</v>
      </c>
      <c r="W384" s="352"/>
      <c r="X384" s="352"/>
      <c r="Y384" s="352"/>
      <c r="Z384" s="352"/>
    </row>
    <row r="385" spans="1:26" ht="16.5" customHeight="1">
      <c r="B385" s="22"/>
      <c r="C385" s="18"/>
      <c r="D385" s="412"/>
      <c r="E385" s="444"/>
      <c r="F385" s="502"/>
      <c r="G385" s="433"/>
      <c r="H385" s="210" t="s">
        <v>26</v>
      </c>
      <c r="I385" s="210" t="s">
        <v>250</v>
      </c>
      <c r="J385" s="435"/>
      <c r="K385" s="210" t="s">
        <v>256</v>
      </c>
      <c r="L385" s="109"/>
      <c r="M385" s="574"/>
      <c r="N385" s="437"/>
      <c r="O385" s="186"/>
      <c r="P385" s="116"/>
      <c r="Q385" s="86" t="s">
        <v>14</v>
      </c>
      <c r="R385" s="86" t="s">
        <v>14</v>
      </c>
      <c r="W385" s="352"/>
      <c r="X385" s="352"/>
      <c r="Y385" s="352"/>
      <c r="Z385" s="352"/>
    </row>
    <row r="386" spans="1:26" ht="15.75" customHeight="1">
      <c r="B386" s="16"/>
      <c r="C386" s="181"/>
      <c r="D386" s="356" t="s">
        <v>68</v>
      </c>
      <c r="E386" s="503" t="s">
        <v>181</v>
      </c>
      <c r="F386" s="501"/>
      <c r="G386" s="307" t="s">
        <v>686</v>
      </c>
      <c r="H386" s="210" t="s">
        <v>60</v>
      </c>
      <c r="I386" s="210" t="s">
        <v>1004</v>
      </c>
      <c r="J386" s="331" t="s">
        <v>674</v>
      </c>
      <c r="K386" s="210" t="s">
        <v>1003</v>
      </c>
      <c r="L386" s="109"/>
      <c r="M386" s="365" t="str">
        <f>VLOOKUP(Q386,'1'!$A$2:$B$66,2)</f>
        <v>Teguh Susyanto,S.Kom, M.Cs</v>
      </c>
      <c r="N386" s="313" t="e">
        <f>VLOOKUP(R386,'1'!$A$2:$B$66,2)</f>
        <v>#N/A</v>
      </c>
      <c r="O386" s="186"/>
      <c r="P386" s="116"/>
      <c r="Q386" s="86">
        <v>52</v>
      </c>
      <c r="R386" s="86" t="s">
        <v>14</v>
      </c>
      <c r="W386" s="352"/>
      <c r="X386" s="352"/>
      <c r="Y386" s="352"/>
      <c r="Z386" s="352"/>
    </row>
    <row r="387" spans="1:26" ht="7.5" customHeight="1" thickBot="1">
      <c r="B387" s="132"/>
      <c r="C387" s="133"/>
      <c r="D387" s="134"/>
      <c r="E387" s="135"/>
      <c r="F387" s="135"/>
      <c r="G387" s="134"/>
      <c r="H387" s="136"/>
      <c r="I387" s="136"/>
      <c r="J387" s="136"/>
      <c r="K387" s="136"/>
      <c r="L387" s="137"/>
      <c r="M387" s="100"/>
      <c r="N387" s="138"/>
      <c r="O387" s="184"/>
      <c r="P387" s="116"/>
      <c r="Q387" s="86" t="s">
        <v>14</v>
      </c>
      <c r="R387" s="86" t="s">
        <v>14</v>
      </c>
      <c r="W387" s="352"/>
      <c r="X387" s="352"/>
      <c r="Y387" s="352"/>
      <c r="Z387" s="352"/>
    </row>
    <row r="388" spans="1:26" ht="15.75" customHeight="1">
      <c r="B388" s="2"/>
      <c r="C388" s="131"/>
      <c r="D388" s="44"/>
      <c r="E388" s="45"/>
      <c r="F388" s="45"/>
      <c r="G388" s="44"/>
      <c r="H388" s="51"/>
      <c r="I388" s="51"/>
      <c r="J388" s="51"/>
      <c r="K388" s="51"/>
      <c r="M388" s="68"/>
      <c r="N388" s="68"/>
      <c r="O388" s="184"/>
      <c r="P388" s="116"/>
      <c r="Q388" s="86" t="s">
        <v>14</v>
      </c>
      <c r="R388" s="86" t="s">
        <v>14</v>
      </c>
      <c r="W388" s="352"/>
      <c r="X388" s="352"/>
      <c r="Y388" s="352"/>
      <c r="Z388" s="352"/>
    </row>
    <row r="389" spans="1:26" ht="15.75" customHeight="1">
      <c r="B389" s="71" t="s">
        <v>53</v>
      </c>
      <c r="C389" s="131"/>
      <c r="D389" s="44"/>
      <c r="E389" s="45"/>
      <c r="F389" s="45"/>
      <c r="G389" s="44"/>
      <c r="H389" s="51"/>
      <c r="I389" s="51"/>
      <c r="J389" s="51"/>
      <c r="K389" s="51"/>
      <c r="M389" s="68"/>
      <c r="N389" s="68"/>
      <c r="O389" s="184"/>
      <c r="P389" s="116"/>
      <c r="Q389" s="86" t="s">
        <v>14</v>
      </c>
      <c r="R389" s="86" t="s">
        <v>14</v>
      </c>
      <c r="W389" s="352"/>
      <c r="X389" s="352"/>
      <c r="Y389" s="352"/>
      <c r="Z389" s="352"/>
    </row>
    <row r="390" spans="1:26" s="29" customFormat="1" ht="15.75" customHeight="1">
      <c r="A390" s="110"/>
      <c r="B390" s="182"/>
      <c r="C390" s="131"/>
      <c r="D390" s="44"/>
      <c r="E390" s="45"/>
      <c r="F390" s="45"/>
      <c r="G390" s="44"/>
      <c r="L390" s="110"/>
      <c r="M390" s="183"/>
      <c r="N390" s="183"/>
      <c r="O390" s="178"/>
      <c r="P390" s="179"/>
      <c r="Q390" s="110" t="s">
        <v>14</v>
      </c>
      <c r="R390" s="110" t="s">
        <v>14</v>
      </c>
      <c r="S390" s="110"/>
      <c r="W390" s="352"/>
      <c r="X390" s="352"/>
      <c r="Y390" s="352"/>
      <c r="Z390" s="352"/>
    </row>
    <row r="391" spans="1:26" s="29" customFormat="1" ht="15.75" customHeight="1">
      <c r="A391" s="110"/>
      <c r="B391" s="182"/>
      <c r="C391" s="131"/>
      <c r="D391" s="44"/>
      <c r="E391" s="45"/>
      <c r="F391" s="45"/>
      <c r="G391" s="44"/>
      <c r="L391" s="110"/>
      <c r="M391" s="183"/>
      <c r="N391" s="183"/>
      <c r="O391" s="178"/>
      <c r="P391" s="179"/>
      <c r="Q391" s="110" t="s">
        <v>14</v>
      </c>
      <c r="R391" s="110" t="s">
        <v>14</v>
      </c>
      <c r="S391" s="110"/>
      <c r="W391" s="352"/>
      <c r="X391" s="352"/>
      <c r="Y391" s="352"/>
      <c r="Z391" s="352"/>
    </row>
    <row r="392" spans="1:26" ht="15.75" customHeight="1" thickBot="1">
      <c r="B392" s="21"/>
      <c r="C392" s="142" t="s">
        <v>62</v>
      </c>
      <c r="D392" s="3"/>
      <c r="E392" s="10"/>
      <c r="F392" s="2"/>
      <c r="G392" s="3"/>
      <c r="H392" s="3"/>
      <c r="I392" s="3"/>
      <c r="J392" s="3"/>
      <c r="K392" s="3"/>
      <c r="M392" s="64"/>
      <c r="N392" s="103"/>
      <c r="O392" s="184"/>
      <c r="P392" s="116"/>
      <c r="Q392" s="109" t="s">
        <v>14</v>
      </c>
      <c r="R392" s="86" t="s">
        <v>14</v>
      </c>
      <c r="W392" s="352"/>
      <c r="X392" s="352"/>
      <c r="Y392" s="352"/>
      <c r="Z392" s="352"/>
    </row>
    <row r="393" spans="1:26" ht="15.75" customHeight="1" thickBot="1">
      <c r="B393" s="56" t="s">
        <v>2</v>
      </c>
      <c r="C393" s="325" t="s">
        <v>3</v>
      </c>
      <c r="D393" s="403" t="s">
        <v>4</v>
      </c>
      <c r="E393" s="405" t="s">
        <v>15</v>
      </c>
      <c r="F393" s="406"/>
      <c r="G393" s="403" t="s">
        <v>16</v>
      </c>
      <c r="H393" s="403" t="s">
        <v>63</v>
      </c>
      <c r="I393" s="403" t="s">
        <v>23</v>
      </c>
      <c r="J393" s="403" t="s">
        <v>5</v>
      </c>
      <c r="K393" s="350" t="s">
        <v>6</v>
      </c>
      <c r="L393" s="117"/>
      <c r="M393" s="403" t="s">
        <v>993</v>
      </c>
      <c r="N393" s="65" t="s">
        <v>29</v>
      </c>
      <c r="O393" s="128"/>
      <c r="P393" s="116"/>
      <c r="Q393" s="109" t="s">
        <v>14</v>
      </c>
      <c r="R393" s="86" t="s">
        <v>14</v>
      </c>
      <c r="W393" s="352"/>
      <c r="X393" s="352"/>
      <c r="Y393" s="352"/>
      <c r="Z393" s="352"/>
    </row>
    <row r="394" spans="1:26" ht="15.75" customHeight="1" thickTop="1" thickBot="1">
      <c r="B394" s="57" t="s">
        <v>7</v>
      </c>
      <c r="C394" s="326" t="s">
        <v>8</v>
      </c>
      <c r="D394" s="404"/>
      <c r="E394" s="407"/>
      <c r="F394" s="408"/>
      <c r="G394" s="404"/>
      <c r="H394" s="404"/>
      <c r="I394" s="404"/>
      <c r="J394" s="404"/>
      <c r="K394" s="351" t="s">
        <v>9</v>
      </c>
      <c r="L394" s="118"/>
      <c r="M394" s="404"/>
      <c r="N394" s="66"/>
      <c r="O394" s="127"/>
      <c r="P394" s="116"/>
      <c r="Q394" s="86" t="s">
        <v>14</v>
      </c>
      <c r="R394" s="86" t="s">
        <v>14</v>
      </c>
      <c r="W394" s="352"/>
      <c r="X394" s="352"/>
      <c r="Y394" s="352"/>
      <c r="Z394" s="352"/>
    </row>
    <row r="395" spans="1:26" ht="15.75" customHeight="1" thickTop="1">
      <c r="B395" s="6"/>
      <c r="C395" s="79"/>
      <c r="D395" s="309"/>
      <c r="E395" s="130"/>
      <c r="F395" s="130"/>
      <c r="G395" s="309"/>
      <c r="H395" s="332"/>
      <c r="I395" s="332"/>
      <c r="J395" s="332"/>
      <c r="K395" s="332"/>
      <c r="M395" s="60"/>
      <c r="N395" s="61"/>
      <c r="O395" s="184"/>
      <c r="P395" s="116"/>
      <c r="Q395" s="86" t="s">
        <v>14</v>
      </c>
      <c r="R395" s="86" t="s">
        <v>14</v>
      </c>
      <c r="W395" s="352"/>
      <c r="X395" s="352"/>
      <c r="Y395" s="352"/>
      <c r="Z395" s="352"/>
    </row>
    <row r="396" spans="1:26" ht="25.5" customHeight="1">
      <c r="B396" s="195">
        <v>9</v>
      </c>
      <c r="C396" s="187" t="s">
        <v>48</v>
      </c>
      <c r="D396" s="417">
        <v>1</v>
      </c>
      <c r="E396" s="418" t="s">
        <v>856</v>
      </c>
      <c r="F396" s="373" t="s">
        <v>318</v>
      </c>
      <c r="G396" s="359" t="s">
        <v>184</v>
      </c>
      <c r="H396" s="210" t="s">
        <v>57</v>
      </c>
      <c r="I396" s="210" t="s">
        <v>562</v>
      </c>
      <c r="J396" s="210" t="s">
        <v>843</v>
      </c>
      <c r="K396" s="210" t="s">
        <v>536</v>
      </c>
      <c r="L396" s="109"/>
      <c r="M396" s="438" t="str">
        <f>VLOOKUP(Q396,'1'!$A$2:$B$66,2)</f>
        <v>Ir. Muhammad Hasbi, M.Kom</v>
      </c>
      <c r="N396" s="313" t="e">
        <f>VLOOKUP(R396,'1'!$A$2:$B$66,2)</f>
        <v>#N/A</v>
      </c>
      <c r="O396" s="186"/>
      <c r="P396" s="116"/>
      <c r="Q396" s="86">
        <v>29</v>
      </c>
      <c r="R396" s="86" t="s">
        <v>14</v>
      </c>
      <c r="W396" s="352"/>
      <c r="X396" s="352"/>
      <c r="Y396" s="352"/>
      <c r="Z396" s="352"/>
    </row>
    <row r="397" spans="1:26" ht="18.75">
      <c r="B397" s="197"/>
      <c r="C397" s="187" t="s">
        <v>836</v>
      </c>
      <c r="D397" s="411"/>
      <c r="E397" s="419"/>
      <c r="F397" s="373" t="s">
        <v>319</v>
      </c>
      <c r="G397" s="359" t="s">
        <v>324</v>
      </c>
      <c r="H397" s="210" t="s">
        <v>57</v>
      </c>
      <c r="I397" s="210" t="s">
        <v>522</v>
      </c>
      <c r="J397" s="210" t="s">
        <v>843</v>
      </c>
      <c r="K397" s="210" t="s">
        <v>913</v>
      </c>
      <c r="L397" s="109"/>
      <c r="M397" s="439"/>
      <c r="N397" s="313" t="e">
        <f>VLOOKUP(R397,'1'!$A$2:$B$66,2)</f>
        <v>#N/A</v>
      </c>
      <c r="O397" s="186"/>
      <c r="P397" s="116"/>
      <c r="Q397" s="86">
        <v>29</v>
      </c>
      <c r="R397" s="86" t="s">
        <v>14</v>
      </c>
      <c r="W397" s="352"/>
      <c r="X397" s="352"/>
      <c r="Y397" s="352"/>
      <c r="Z397" s="352"/>
    </row>
    <row r="398" spans="1:26" ht="18.75">
      <c r="B398" s="197"/>
      <c r="C398" s="196" t="s">
        <v>828</v>
      </c>
      <c r="D398" s="412"/>
      <c r="E398" s="420"/>
      <c r="F398" s="373" t="s">
        <v>320</v>
      </c>
      <c r="G398" s="359" t="s">
        <v>325</v>
      </c>
      <c r="H398" s="210" t="s">
        <v>57</v>
      </c>
      <c r="I398" s="210" t="s">
        <v>563</v>
      </c>
      <c r="J398" s="210" t="s">
        <v>843</v>
      </c>
      <c r="K398" s="210" t="s">
        <v>388</v>
      </c>
      <c r="L398" s="109"/>
      <c r="M398" s="440"/>
      <c r="N398" s="313" t="e">
        <f>VLOOKUP(R398,'1'!$A$2:$B$66,2)</f>
        <v>#N/A</v>
      </c>
      <c r="O398" s="186"/>
      <c r="P398" s="116"/>
      <c r="Q398" s="86">
        <v>29</v>
      </c>
      <c r="R398" s="86" t="s">
        <v>14</v>
      </c>
      <c r="W398" s="352"/>
      <c r="X398" s="352"/>
      <c r="Y398" s="352"/>
      <c r="Z398" s="352"/>
    </row>
    <row r="399" spans="1:26" ht="15.75">
      <c r="B399" s="6"/>
      <c r="C399" s="148"/>
      <c r="D399" s="417">
        <v>5</v>
      </c>
      <c r="E399" s="442" t="s">
        <v>854</v>
      </c>
      <c r="F399" s="373" t="s">
        <v>318</v>
      </c>
      <c r="G399" s="359" t="s">
        <v>184</v>
      </c>
      <c r="H399" s="210" t="s">
        <v>58</v>
      </c>
      <c r="I399" s="210" t="s">
        <v>296</v>
      </c>
      <c r="J399" s="210" t="s">
        <v>677</v>
      </c>
      <c r="K399" s="210" t="s">
        <v>746</v>
      </c>
      <c r="L399" s="109"/>
      <c r="M399" s="438" t="str">
        <f>VLOOKUP(Q399,'1'!$A$2:$B$66,2)</f>
        <v>Suryanti Galuh P, S.Pd, M.Hum</v>
      </c>
      <c r="N399" s="346" t="e">
        <f>VLOOKUP(R399,'1'!$A$2:$B$66,2)</f>
        <v>#N/A</v>
      </c>
      <c r="O399" s="186"/>
      <c r="P399" s="116"/>
      <c r="Q399" s="86">
        <v>51</v>
      </c>
      <c r="R399" s="86" t="s">
        <v>14</v>
      </c>
      <c r="W399" s="352"/>
      <c r="X399" s="352"/>
      <c r="Y399" s="352"/>
      <c r="Z399" s="352"/>
    </row>
    <row r="400" spans="1:26" ht="15.75">
      <c r="B400" s="6"/>
      <c r="C400" s="148"/>
      <c r="D400" s="411"/>
      <c r="E400" s="479"/>
      <c r="F400" s="373" t="s">
        <v>319</v>
      </c>
      <c r="G400" s="359" t="s">
        <v>324</v>
      </c>
      <c r="H400" s="210" t="s">
        <v>58</v>
      </c>
      <c r="I400" s="210" t="s">
        <v>515</v>
      </c>
      <c r="J400" s="210" t="s">
        <v>677</v>
      </c>
      <c r="K400" s="210">
        <v>25</v>
      </c>
      <c r="L400" s="109"/>
      <c r="M400" s="440"/>
      <c r="N400" s="346" t="e">
        <f>VLOOKUP(R400,'1'!$A$2:$B$66,2)</f>
        <v>#N/A</v>
      </c>
      <c r="O400" s="186"/>
      <c r="P400" s="116"/>
      <c r="Q400" s="86">
        <v>51</v>
      </c>
      <c r="R400" s="86" t="s">
        <v>14</v>
      </c>
      <c r="W400" s="352"/>
      <c r="X400" s="352"/>
      <c r="Y400" s="352"/>
      <c r="Z400" s="352"/>
    </row>
    <row r="401" spans="1:44" s="75" customFormat="1" ht="15.75" customHeight="1">
      <c r="A401" s="110"/>
      <c r="B401" s="16"/>
      <c r="C401" s="151"/>
      <c r="D401" s="431">
        <v>7</v>
      </c>
      <c r="E401" s="442" t="s">
        <v>69</v>
      </c>
      <c r="F401" s="443"/>
      <c r="G401" s="431" t="s">
        <v>325</v>
      </c>
      <c r="H401" s="210" t="s">
        <v>60</v>
      </c>
      <c r="I401" s="210" t="s">
        <v>715</v>
      </c>
      <c r="J401" s="434" t="s">
        <v>678</v>
      </c>
      <c r="K401" s="210" t="s">
        <v>932</v>
      </c>
      <c r="L401" s="109"/>
      <c r="M401" s="438" t="str">
        <f>VLOOKUP(Q401,'1'!$A$2:$B$66,2)</f>
        <v>Tri Irawati, S.E, M.Si</v>
      </c>
      <c r="N401" s="436" t="e">
        <f>VLOOKUP(R401,'1'!$A$2:$B$66,2)</f>
        <v>#N/A</v>
      </c>
      <c r="O401" s="186"/>
      <c r="P401" s="116"/>
      <c r="Q401" s="86">
        <v>54</v>
      </c>
      <c r="R401" s="86" t="s">
        <v>14</v>
      </c>
      <c r="S401" s="86"/>
      <c r="T401" s="86"/>
      <c r="U401" s="86"/>
      <c r="V401" s="86"/>
      <c r="W401" s="86"/>
      <c r="X401" s="86"/>
      <c r="Y401" s="86"/>
      <c r="Z401" s="86"/>
      <c r="AA401" s="86"/>
      <c r="AB401" s="86"/>
      <c r="AC401" s="86"/>
      <c r="AD401" s="86"/>
      <c r="AE401" s="86"/>
      <c r="AF401" s="86"/>
      <c r="AG401" s="86"/>
      <c r="AH401" s="86"/>
      <c r="AI401" s="86"/>
      <c r="AJ401" s="86"/>
      <c r="AK401" s="86"/>
      <c r="AL401" s="86"/>
      <c r="AM401" s="86"/>
      <c r="AN401" s="86"/>
      <c r="AO401" s="86"/>
      <c r="AP401" s="86"/>
      <c r="AQ401" s="86"/>
      <c r="AR401" s="86"/>
    </row>
    <row r="402" spans="1:44" ht="19.5" customHeight="1">
      <c r="B402" s="16"/>
      <c r="C402" s="146"/>
      <c r="D402" s="432"/>
      <c r="E402" s="479"/>
      <c r="F402" s="480"/>
      <c r="G402" s="432"/>
      <c r="H402" s="210" t="s">
        <v>352</v>
      </c>
      <c r="I402" s="210" t="s">
        <v>716</v>
      </c>
      <c r="J402" s="435"/>
      <c r="K402" s="210" t="s">
        <v>255</v>
      </c>
      <c r="L402" s="109"/>
      <c r="M402" s="439"/>
      <c r="N402" s="437"/>
      <c r="O402" s="186"/>
      <c r="P402" s="116"/>
      <c r="Q402" s="86" t="s">
        <v>14</v>
      </c>
      <c r="R402" s="86" t="s">
        <v>14</v>
      </c>
      <c r="W402" s="352"/>
      <c r="X402" s="352"/>
      <c r="Y402" s="352"/>
      <c r="Z402" s="352"/>
    </row>
    <row r="403" spans="1:44" ht="19.5" customHeight="1">
      <c r="B403" s="16"/>
      <c r="C403" s="146"/>
      <c r="D403" s="433"/>
      <c r="E403" s="444"/>
      <c r="F403" s="445"/>
      <c r="G403" s="433"/>
      <c r="H403" s="210" t="s">
        <v>352</v>
      </c>
      <c r="I403" s="210" t="s">
        <v>717</v>
      </c>
      <c r="J403" s="210" t="s">
        <v>679</v>
      </c>
      <c r="K403" s="210" t="s">
        <v>718</v>
      </c>
      <c r="L403" s="109"/>
      <c r="M403" s="440"/>
      <c r="N403" s="313" t="e">
        <f>VLOOKUP(R403,'1'!$A$2:$B$66,2)</f>
        <v>#N/A</v>
      </c>
      <c r="O403" s="186"/>
      <c r="P403" s="116"/>
      <c r="Q403" s="86">
        <v>24</v>
      </c>
      <c r="R403" s="86" t="s">
        <v>14</v>
      </c>
      <c r="W403" s="352"/>
      <c r="X403" s="352"/>
      <c r="Y403" s="352"/>
      <c r="Z403" s="352"/>
    </row>
    <row r="404" spans="1:44" ht="29.25" customHeight="1">
      <c r="B404" s="6"/>
      <c r="C404" s="148"/>
      <c r="D404" s="357">
        <v>1</v>
      </c>
      <c r="E404" s="317" t="s">
        <v>956</v>
      </c>
      <c r="F404" s="373" t="s">
        <v>318</v>
      </c>
      <c r="G404" s="359" t="s">
        <v>192</v>
      </c>
      <c r="H404" s="210" t="s">
        <v>26</v>
      </c>
      <c r="I404" s="210" t="s">
        <v>565</v>
      </c>
      <c r="J404" s="210" t="s">
        <v>674</v>
      </c>
      <c r="K404" s="210" t="s">
        <v>564</v>
      </c>
      <c r="L404" s="109"/>
      <c r="M404" s="209" t="str">
        <f>VLOOKUP(Q404,'1'!$A$2:$B$66,2)</f>
        <v>Dwi Remawati, S.Kom, M.Kom</v>
      </c>
      <c r="N404" s="313" t="e">
        <f>VLOOKUP(R404,'1'!$A$2:$B$66,2)</f>
        <v>#N/A</v>
      </c>
      <c r="O404" s="186"/>
      <c r="P404" s="116"/>
      <c r="Q404" s="86">
        <v>22</v>
      </c>
      <c r="R404" s="86" t="s">
        <v>14</v>
      </c>
      <c r="W404" s="352"/>
      <c r="X404" s="352"/>
      <c r="Y404" s="352"/>
      <c r="Z404" s="352"/>
    </row>
    <row r="405" spans="1:44" ht="15.75" customHeight="1">
      <c r="B405" s="6"/>
      <c r="C405" s="148"/>
      <c r="D405" s="417">
        <v>5</v>
      </c>
      <c r="E405" s="503" t="s">
        <v>174</v>
      </c>
      <c r="F405" s="501"/>
      <c r="G405" s="431" t="s">
        <v>192</v>
      </c>
      <c r="H405" s="210" t="s">
        <v>57</v>
      </c>
      <c r="I405" s="210" t="s">
        <v>269</v>
      </c>
      <c r="J405" s="210" t="s">
        <v>683</v>
      </c>
      <c r="K405" s="210">
        <v>33</v>
      </c>
      <c r="L405" s="109"/>
      <c r="M405" s="438" t="str">
        <f>VLOOKUP(Q405,'1'!$A$2:$B$66,2)</f>
        <v>Sri Harjanto, S.Kom</v>
      </c>
      <c r="N405" s="313" t="e">
        <f>VLOOKUP(R405,'1'!$A$2:$B$66,2)</f>
        <v>#N/A</v>
      </c>
      <c r="O405" s="186"/>
      <c r="P405" s="116"/>
      <c r="Q405" s="86">
        <v>46</v>
      </c>
      <c r="R405" s="86" t="s">
        <v>14</v>
      </c>
      <c r="W405" s="352"/>
      <c r="X405" s="352"/>
      <c r="Y405" s="352"/>
      <c r="Z405" s="352"/>
    </row>
    <row r="406" spans="1:44" ht="15.75" customHeight="1">
      <c r="B406" s="6"/>
      <c r="C406" s="148"/>
      <c r="D406" s="412"/>
      <c r="E406" s="505"/>
      <c r="F406" s="502"/>
      <c r="G406" s="433"/>
      <c r="H406" s="210" t="s">
        <v>57</v>
      </c>
      <c r="I406" s="210" t="s">
        <v>265</v>
      </c>
      <c r="J406" s="210" t="s">
        <v>682</v>
      </c>
      <c r="K406" s="210">
        <v>28</v>
      </c>
      <c r="L406" s="107"/>
      <c r="M406" s="440"/>
      <c r="N406" s="313" t="e">
        <f>VLOOKUP(R406,'1'!$A$2:$B$66,2)</f>
        <v>#N/A</v>
      </c>
      <c r="O406" s="186"/>
      <c r="P406" s="116"/>
      <c r="Q406" s="86">
        <v>24</v>
      </c>
      <c r="R406" s="86" t="s">
        <v>14</v>
      </c>
      <c r="W406" s="352"/>
      <c r="X406" s="352"/>
      <c r="Y406" s="352"/>
      <c r="Z406" s="352"/>
    </row>
    <row r="407" spans="1:44" ht="15.75" customHeight="1">
      <c r="B407" s="6"/>
      <c r="C407" s="157"/>
      <c r="D407" s="431">
        <v>7</v>
      </c>
      <c r="E407" s="503" t="s">
        <v>167</v>
      </c>
      <c r="F407" s="501"/>
      <c r="G407" s="576" t="s">
        <v>192</v>
      </c>
      <c r="H407" s="210" t="s">
        <v>57</v>
      </c>
      <c r="I407" s="210" t="s">
        <v>443</v>
      </c>
      <c r="J407" s="358" t="s">
        <v>677</v>
      </c>
      <c r="K407" s="210">
        <v>30</v>
      </c>
      <c r="L407" s="231"/>
      <c r="M407" s="614" t="str">
        <f>VLOOKUP(Q407,'1'!$A$2:$B$66,2)</f>
        <v>Isadora Nugroho, S.Kom, M.Cs</v>
      </c>
      <c r="N407" s="313" t="e">
        <f>VLOOKUP(R407,'1'!$A$2:$B$66,2)</f>
        <v>#N/A</v>
      </c>
      <c r="O407" s="186"/>
      <c r="P407" s="116"/>
      <c r="Q407" s="86">
        <v>30</v>
      </c>
      <c r="R407" s="86" t="s">
        <v>14</v>
      </c>
      <c r="W407" s="352"/>
      <c r="X407" s="352"/>
      <c r="Y407" s="352"/>
      <c r="Z407" s="352"/>
    </row>
    <row r="408" spans="1:44" ht="15.75" customHeight="1">
      <c r="B408" s="6"/>
      <c r="C408" s="157"/>
      <c r="D408" s="433"/>
      <c r="E408" s="504"/>
      <c r="F408" s="534"/>
      <c r="G408" s="577"/>
      <c r="H408" s="210" t="s">
        <v>57</v>
      </c>
      <c r="I408" s="210" t="s">
        <v>448</v>
      </c>
      <c r="J408" s="579" t="s">
        <v>678</v>
      </c>
      <c r="K408" s="210" t="s">
        <v>890</v>
      </c>
      <c r="L408" s="231"/>
      <c r="M408" s="615"/>
      <c r="N408" s="436" t="e">
        <f>VLOOKUP(R408,'1'!$A$2:$B$66,2)</f>
        <v>#N/A</v>
      </c>
      <c r="O408" s="186"/>
      <c r="P408" s="116"/>
      <c r="Q408" s="86">
        <v>8</v>
      </c>
      <c r="R408" s="86" t="s">
        <v>14</v>
      </c>
      <c r="W408" s="352"/>
      <c r="X408" s="352"/>
      <c r="Y408" s="352"/>
      <c r="Z408" s="352"/>
    </row>
    <row r="409" spans="1:44" ht="15.75" customHeight="1">
      <c r="B409" s="6"/>
      <c r="C409" s="157"/>
      <c r="D409" s="359" t="s">
        <v>70</v>
      </c>
      <c r="E409" s="505"/>
      <c r="F409" s="502"/>
      <c r="G409" s="578"/>
      <c r="H409" s="210" t="s">
        <v>58</v>
      </c>
      <c r="I409" s="210" t="s">
        <v>370</v>
      </c>
      <c r="J409" s="580"/>
      <c r="K409" s="210" t="s">
        <v>369</v>
      </c>
      <c r="L409" s="231"/>
      <c r="M409" s="616"/>
      <c r="N409" s="437"/>
      <c r="O409" s="186"/>
      <c r="P409" s="116"/>
      <c r="Q409" s="86" t="s">
        <v>14</v>
      </c>
      <c r="R409" s="86" t="s">
        <v>14</v>
      </c>
      <c r="W409" s="352"/>
      <c r="X409" s="352"/>
      <c r="Y409" s="352"/>
      <c r="Z409" s="352"/>
    </row>
    <row r="410" spans="1:44" ht="18">
      <c r="B410" s="6"/>
      <c r="C410" s="181"/>
      <c r="D410" s="431">
        <v>5</v>
      </c>
      <c r="E410" s="418" t="s">
        <v>964</v>
      </c>
      <c r="F410" s="450"/>
      <c r="G410" s="431" t="s">
        <v>785</v>
      </c>
      <c r="H410" s="210" t="s">
        <v>20</v>
      </c>
      <c r="I410" s="210" t="s">
        <v>225</v>
      </c>
      <c r="J410" s="434" t="s">
        <v>675</v>
      </c>
      <c r="K410" s="210">
        <v>24</v>
      </c>
      <c r="L410" s="109"/>
      <c r="M410" s="541" t="str">
        <f>VLOOKUP(Q410,'1'!$A$2:$B$66,2)</f>
        <v>Tika Andarasni P, S.Sos, S.H, M.Kn</v>
      </c>
      <c r="N410" s="436" t="e">
        <f>VLOOKUP(R410,'1'!$A$2:$B$66,2)</f>
        <v>#N/A</v>
      </c>
      <c r="O410" s="186"/>
      <c r="P410" s="116"/>
      <c r="Q410" s="86">
        <v>53</v>
      </c>
      <c r="R410" s="86" t="s">
        <v>14</v>
      </c>
      <c r="W410" s="352"/>
      <c r="X410" s="352"/>
      <c r="Y410" s="352"/>
      <c r="Z410" s="352"/>
    </row>
    <row r="411" spans="1:44" ht="15.75" customHeight="1">
      <c r="B411" s="6"/>
      <c r="C411" s="181"/>
      <c r="D411" s="432"/>
      <c r="E411" s="419"/>
      <c r="F411" s="451"/>
      <c r="G411" s="432"/>
      <c r="H411" s="210" t="s">
        <v>21</v>
      </c>
      <c r="I411" s="210" t="s">
        <v>221</v>
      </c>
      <c r="J411" s="446"/>
      <c r="K411" s="210">
        <v>3</v>
      </c>
      <c r="L411" s="109"/>
      <c r="M411" s="542"/>
      <c r="N411" s="447"/>
      <c r="O411" s="186"/>
      <c r="P411" s="116"/>
      <c r="Q411" s="86" t="s">
        <v>14</v>
      </c>
      <c r="R411" s="86" t="s">
        <v>14</v>
      </c>
      <c r="W411" s="352"/>
      <c r="X411" s="352"/>
      <c r="Y411" s="352"/>
      <c r="Z411" s="352"/>
    </row>
    <row r="412" spans="1:44" ht="15.75" customHeight="1">
      <c r="B412" s="6"/>
      <c r="C412" s="181"/>
      <c r="D412" s="433"/>
      <c r="E412" s="420"/>
      <c r="F412" s="452"/>
      <c r="G412" s="432"/>
      <c r="H412" s="210" t="s">
        <v>58</v>
      </c>
      <c r="I412" s="210" t="s">
        <v>328</v>
      </c>
      <c r="J412" s="446"/>
      <c r="K412" s="210" t="s">
        <v>327</v>
      </c>
      <c r="L412" s="109"/>
      <c r="M412" s="542"/>
      <c r="N412" s="447"/>
      <c r="O412" s="186"/>
      <c r="P412" s="116"/>
      <c r="Q412" s="86" t="s">
        <v>14</v>
      </c>
      <c r="R412" s="86" t="s">
        <v>14</v>
      </c>
      <c r="W412" s="352"/>
      <c r="X412" s="352"/>
      <c r="Y412" s="352"/>
      <c r="Z412" s="352"/>
    </row>
    <row r="413" spans="1:44" ht="15.75" customHeight="1">
      <c r="B413" s="6"/>
      <c r="C413" s="181"/>
      <c r="D413" s="359" t="s">
        <v>437</v>
      </c>
      <c r="E413" s="492" t="s">
        <v>965</v>
      </c>
      <c r="F413" s="493"/>
      <c r="G413" s="433"/>
      <c r="H413" s="210" t="s">
        <v>57</v>
      </c>
      <c r="I413" s="210" t="s">
        <v>438</v>
      </c>
      <c r="J413" s="435"/>
      <c r="K413" s="210">
        <v>2</v>
      </c>
      <c r="L413" s="109"/>
      <c r="M413" s="543"/>
      <c r="N413" s="437"/>
      <c r="O413" s="186"/>
      <c r="P413" s="116"/>
      <c r="Q413" s="86" t="s">
        <v>14</v>
      </c>
      <c r="R413" s="86" t="s">
        <v>14</v>
      </c>
      <c r="W413" s="352"/>
      <c r="X413" s="352"/>
      <c r="Y413" s="352"/>
      <c r="Z413" s="352"/>
    </row>
    <row r="414" spans="1:44" ht="15.75" customHeight="1">
      <c r="B414" s="6"/>
      <c r="C414" s="159"/>
      <c r="D414" s="359"/>
      <c r="E414" s="208"/>
      <c r="F414" s="208"/>
      <c r="G414" s="359"/>
      <c r="H414" s="210"/>
      <c r="I414" s="210"/>
      <c r="J414" s="210"/>
      <c r="K414" s="210"/>
      <c r="M414" s="209"/>
      <c r="N414" s="145"/>
      <c r="O414" s="184"/>
      <c r="P414" s="116"/>
      <c r="W414" s="352"/>
      <c r="X414" s="352"/>
      <c r="Y414" s="352"/>
      <c r="Z414" s="352"/>
    </row>
    <row r="415" spans="1:44" ht="15.75" customHeight="1">
      <c r="B415" s="6"/>
      <c r="C415" s="159"/>
      <c r="D415" s="270" t="s">
        <v>39</v>
      </c>
      <c r="E415" s="246"/>
      <c r="F415" s="246"/>
      <c r="G415" s="246"/>
      <c r="H415" s="244"/>
      <c r="I415" s="244"/>
      <c r="J415" s="244"/>
      <c r="K415" s="244"/>
      <c r="L415" s="246"/>
      <c r="M415" s="246"/>
      <c r="N415" s="246"/>
      <c r="O415" s="247"/>
      <c r="P415" s="116"/>
      <c r="Q415" s="86" t="s">
        <v>14</v>
      </c>
      <c r="R415" s="86" t="s">
        <v>14</v>
      </c>
      <c r="W415" s="352"/>
      <c r="X415" s="352"/>
      <c r="Y415" s="352"/>
      <c r="Z415" s="352"/>
    </row>
    <row r="416" spans="1:44" ht="18.95" customHeight="1">
      <c r="B416" s="6"/>
      <c r="C416" s="187" t="s">
        <v>48</v>
      </c>
      <c r="D416" s="431">
        <v>7</v>
      </c>
      <c r="E416" s="583" t="s">
        <v>167</v>
      </c>
      <c r="F416" s="584"/>
      <c r="G416" s="576" t="s">
        <v>185</v>
      </c>
      <c r="H416" s="210" t="s">
        <v>57</v>
      </c>
      <c r="I416" s="210" t="s">
        <v>889</v>
      </c>
      <c r="J416" s="358" t="s">
        <v>677</v>
      </c>
      <c r="K416" s="210" t="s">
        <v>528</v>
      </c>
      <c r="L416" s="231"/>
      <c r="M416" s="614" t="str">
        <f>VLOOKUP(Q416,'1'!$A$2:$B$66,2)</f>
        <v>Isadora Nugroho, S.Kom, M.Cs</v>
      </c>
      <c r="N416" s="313" t="e">
        <f>VLOOKUP(R416,'1'!$A$2:$B$66,2)</f>
        <v>#N/A</v>
      </c>
      <c r="O416" s="186"/>
      <c r="P416" s="116"/>
      <c r="Q416" s="86">
        <v>30</v>
      </c>
      <c r="R416" s="86" t="s">
        <v>14</v>
      </c>
      <c r="W416" s="352"/>
      <c r="X416" s="352"/>
      <c r="Y416" s="352"/>
      <c r="Z416" s="352"/>
    </row>
    <row r="417" spans="2:26" ht="18.95" customHeight="1">
      <c r="B417" s="6"/>
      <c r="C417" s="187" t="s">
        <v>836</v>
      </c>
      <c r="D417" s="433"/>
      <c r="E417" s="585"/>
      <c r="F417" s="586"/>
      <c r="G417" s="577"/>
      <c r="H417" s="210" t="s">
        <v>57</v>
      </c>
      <c r="I417" s="210" t="s">
        <v>467</v>
      </c>
      <c r="J417" s="579" t="s">
        <v>678</v>
      </c>
      <c r="K417" s="210" t="s">
        <v>299</v>
      </c>
      <c r="L417" s="231"/>
      <c r="M417" s="615"/>
      <c r="N417" s="436" t="e">
        <f>VLOOKUP(R417,'1'!$A$2:$B$66,2)</f>
        <v>#N/A</v>
      </c>
      <c r="O417" s="186"/>
      <c r="P417" s="116"/>
      <c r="Q417" s="86" t="s">
        <v>14</v>
      </c>
      <c r="R417" s="86" t="s">
        <v>14</v>
      </c>
      <c r="W417" s="352"/>
      <c r="X417" s="352"/>
      <c r="Y417" s="352"/>
      <c r="Z417" s="352"/>
    </row>
    <row r="418" spans="2:26" ht="18.95" customHeight="1">
      <c r="B418" s="6"/>
      <c r="C418" s="196" t="s">
        <v>828</v>
      </c>
      <c r="D418" s="359" t="s">
        <v>70</v>
      </c>
      <c r="E418" s="587"/>
      <c r="F418" s="588"/>
      <c r="G418" s="578"/>
      <c r="H418" s="210" t="s">
        <v>58</v>
      </c>
      <c r="I418" s="210" t="s">
        <v>371</v>
      </c>
      <c r="J418" s="580"/>
      <c r="K418" s="210" t="s">
        <v>372</v>
      </c>
      <c r="L418" s="231"/>
      <c r="M418" s="616"/>
      <c r="N418" s="437"/>
      <c r="O418" s="186"/>
      <c r="P418" s="116"/>
      <c r="Q418" s="86" t="s">
        <v>14</v>
      </c>
      <c r="R418" s="86" t="s">
        <v>14</v>
      </c>
      <c r="W418" s="352"/>
      <c r="X418" s="352"/>
      <c r="Y418" s="352"/>
      <c r="Z418" s="352"/>
    </row>
    <row r="419" spans="2:26" ht="16.5" customHeight="1">
      <c r="B419" s="7"/>
      <c r="C419" s="302" t="s">
        <v>144</v>
      </c>
      <c r="D419" s="357">
        <v>3</v>
      </c>
      <c r="E419" s="581" t="s">
        <v>161</v>
      </c>
      <c r="F419" s="582"/>
      <c r="G419" s="359" t="s">
        <v>185</v>
      </c>
      <c r="H419" s="210" t="s">
        <v>21</v>
      </c>
      <c r="I419" s="210" t="s">
        <v>214</v>
      </c>
      <c r="J419" s="210" t="s">
        <v>674</v>
      </c>
      <c r="K419" s="210" t="s">
        <v>213</v>
      </c>
      <c r="L419" s="109"/>
      <c r="M419" s="209" t="str">
        <f>VLOOKUP(Q419,'1'!$A$2:$B$66,2)</f>
        <v>Dra. Andriani KKW, M.Kom, Akt</v>
      </c>
      <c r="N419" s="313" t="e">
        <f>VLOOKUP(R419,'1'!$A$2:$B$66,2)</f>
        <v>#N/A</v>
      </c>
      <c r="O419" s="186"/>
      <c r="P419" s="116"/>
      <c r="Q419" s="86">
        <v>20</v>
      </c>
      <c r="R419" s="86" t="s">
        <v>14</v>
      </c>
      <c r="W419" s="352"/>
      <c r="X419" s="352"/>
      <c r="Y419" s="352"/>
      <c r="Z419" s="352"/>
    </row>
    <row r="420" spans="2:26" ht="28.5" customHeight="1">
      <c r="B420" s="6"/>
      <c r="C420" s="1"/>
      <c r="D420" s="356">
        <v>1</v>
      </c>
      <c r="E420" s="329" t="s">
        <v>957</v>
      </c>
      <c r="F420" s="381" t="s">
        <v>318</v>
      </c>
      <c r="G420" s="359" t="s">
        <v>185</v>
      </c>
      <c r="H420" s="210" t="s">
        <v>26</v>
      </c>
      <c r="I420" s="210" t="s">
        <v>208</v>
      </c>
      <c r="J420" s="210" t="s">
        <v>679</v>
      </c>
      <c r="K420" s="210">
        <v>16</v>
      </c>
      <c r="L420" s="109"/>
      <c r="M420" s="311" t="str">
        <f>VLOOKUP(Q420,'1'!$A$2:$B$66,2)</f>
        <v>Dwi Remawati, S.Kom, M.Kom</v>
      </c>
      <c r="N420" s="313" t="e">
        <f>VLOOKUP(R420,'1'!$A$2:$B$66,2)</f>
        <v>#N/A</v>
      </c>
      <c r="O420" s="186"/>
      <c r="P420" s="116"/>
      <c r="Q420" s="86">
        <v>22</v>
      </c>
      <c r="R420" s="86" t="s">
        <v>14</v>
      </c>
      <c r="W420" s="352"/>
      <c r="X420" s="352"/>
      <c r="Y420" s="352"/>
      <c r="Z420" s="352"/>
    </row>
    <row r="421" spans="2:26" ht="15.75" customHeight="1">
      <c r="B421" s="7"/>
      <c r="C421" s="1"/>
      <c r="D421" s="356">
        <v>5</v>
      </c>
      <c r="E421" s="319" t="s">
        <v>854</v>
      </c>
      <c r="F421" s="381" t="s">
        <v>319</v>
      </c>
      <c r="G421" s="359" t="s">
        <v>321</v>
      </c>
      <c r="H421" s="210" t="s">
        <v>58</v>
      </c>
      <c r="I421" s="210" t="s">
        <v>316</v>
      </c>
      <c r="J421" s="332" t="s">
        <v>677</v>
      </c>
      <c r="K421" s="210">
        <v>36</v>
      </c>
      <c r="L421" s="109"/>
      <c r="M421" s="209" t="str">
        <f>VLOOKUP(Q421,'1'!$A$2:$B$66,2)</f>
        <v>Suryanti Galuh P, S.Pd, M.Hum</v>
      </c>
      <c r="N421" s="229" t="e">
        <f>VLOOKUP(R421,'1'!$A$2:$B$66,2)</f>
        <v>#N/A</v>
      </c>
      <c r="O421" s="186"/>
      <c r="P421" s="116"/>
      <c r="Q421" s="86">
        <v>51</v>
      </c>
      <c r="R421" s="86" t="s">
        <v>14</v>
      </c>
      <c r="W421" s="352"/>
      <c r="X421" s="352"/>
      <c r="Y421" s="352"/>
      <c r="Z421" s="352"/>
    </row>
    <row r="422" spans="2:26" ht="15" customHeight="1">
      <c r="B422" s="6"/>
      <c r="C422" s="74"/>
      <c r="D422" s="417">
        <v>5</v>
      </c>
      <c r="E422" s="503" t="s">
        <v>174</v>
      </c>
      <c r="F422" s="501"/>
      <c r="G422" s="431" t="s">
        <v>321</v>
      </c>
      <c r="H422" s="210" t="s">
        <v>57</v>
      </c>
      <c r="I422" s="210" t="s">
        <v>266</v>
      </c>
      <c r="J422" s="434" t="s">
        <v>674</v>
      </c>
      <c r="K422" s="210">
        <v>23</v>
      </c>
      <c r="L422" s="109"/>
      <c r="M422" s="438" t="str">
        <f>VLOOKUP(Q422,'1'!$A$2:$B$66,2)</f>
        <v>Sri Harjanto, S.Kom</v>
      </c>
      <c r="N422" s="436" t="e">
        <f>VLOOKUP(R422,'1'!$A$2:$B$66,2)</f>
        <v>#N/A</v>
      </c>
      <c r="O422" s="186"/>
      <c r="P422" s="116"/>
      <c r="Q422" s="86">
        <v>46</v>
      </c>
      <c r="R422" s="86" t="s">
        <v>14</v>
      </c>
      <c r="W422" s="352"/>
      <c r="X422" s="352"/>
      <c r="Y422" s="352"/>
      <c r="Z422" s="352"/>
    </row>
    <row r="423" spans="2:26" ht="24" customHeight="1">
      <c r="B423" s="6"/>
      <c r="C423" s="83"/>
      <c r="D423" s="412"/>
      <c r="E423" s="505"/>
      <c r="F423" s="502"/>
      <c r="G423" s="433"/>
      <c r="H423" s="210" t="s">
        <v>480</v>
      </c>
      <c r="I423" s="210" t="s">
        <v>498</v>
      </c>
      <c r="J423" s="435"/>
      <c r="K423" s="210" t="s">
        <v>497</v>
      </c>
      <c r="L423" s="109"/>
      <c r="M423" s="440"/>
      <c r="N423" s="437"/>
      <c r="O423" s="186"/>
      <c r="P423" s="116"/>
      <c r="Q423" s="86" t="s">
        <v>14</v>
      </c>
      <c r="R423" s="86" t="s">
        <v>14</v>
      </c>
      <c r="W423" s="352"/>
      <c r="X423" s="352"/>
      <c r="Y423" s="352"/>
      <c r="Z423" s="352"/>
    </row>
    <row r="424" spans="2:26" ht="33" customHeight="1">
      <c r="B424" s="6"/>
      <c r="C424" s="79"/>
      <c r="D424" s="307">
        <v>5</v>
      </c>
      <c r="E424" s="561" t="s">
        <v>966</v>
      </c>
      <c r="F424" s="562"/>
      <c r="G424" s="431" t="s">
        <v>321</v>
      </c>
      <c r="H424" s="210" t="s">
        <v>21</v>
      </c>
      <c r="I424" s="210" t="s">
        <v>222</v>
      </c>
      <c r="J424" s="434" t="s">
        <v>675</v>
      </c>
      <c r="K424" s="210">
        <v>5</v>
      </c>
      <c r="L424" s="109"/>
      <c r="M424" s="541" t="str">
        <f>VLOOKUP(Q424,'1'!$A$2:$B$66,2)</f>
        <v>Tika Andarasni P, S.Sos, S.H, M.Kn</v>
      </c>
      <c r="N424" s="436" t="e">
        <f>VLOOKUP(R424,'1'!$A$2:$B$66,2)</f>
        <v>#N/A</v>
      </c>
      <c r="O424" s="186"/>
      <c r="P424" s="116"/>
      <c r="Q424" s="86">
        <v>53</v>
      </c>
      <c r="R424" s="86" t="s">
        <v>14</v>
      </c>
      <c r="W424" s="352"/>
      <c r="X424" s="352"/>
      <c r="Y424" s="352"/>
      <c r="Z424" s="352"/>
    </row>
    <row r="425" spans="2:26" ht="21.75" customHeight="1">
      <c r="B425" s="6"/>
      <c r="C425" s="79"/>
      <c r="D425" s="359" t="s">
        <v>437</v>
      </c>
      <c r="E425" s="492" t="s">
        <v>451</v>
      </c>
      <c r="F425" s="493"/>
      <c r="G425" s="433"/>
      <c r="H425" s="210" t="s">
        <v>60</v>
      </c>
      <c r="I425" s="210" t="s">
        <v>664</v>
      </c>
      <c r="J425" s="435"/>
      <c r="K425" s="210" t="s">
        <v>642</v>
      </c>
      <c r="L425" s="109"/>
      <c r="M425" s="543"/>
      <c r="N425" s="437"/>
      <c r="O425" s="186"/>
      <c r="P425" s="116"/>
      <c r="Q425" s="86" t="s">
        <v>14</v>
      </c>
      <c r="R425" s="86" t="s">
        <v>14</v>
      </c>
      <c r="W425" s="352"/>
      <c r="X425" s="352"/>
      <c r="Y425" s="352"/>
      <c r="Z425" s="352"/>
    </row>
    <row r="426" spans="2:26" ht="20.100000000000001" customHeight="1">
      <c r="B426" s="6"/>
      <c r="C426" s="79"/>
      <c r="D426" s="431">
        <v>7</v>
      </c>
      <c r="E426" s="442" t="s">
        <v>69</v>
      </c>
      <c r="F426" s="443"/>
      <c r="G426" s="431" t="s">
        <v>686</v>
      </c>
      <c r="H426" s="210" t="s">
        <v>57</v>
      </c>
      <c r="I426" s="210" t="s">
        <v>493</v>
      </c>
      <c r="J426" s="210" t="s">
        <v>678</v>
      </c>
      <c r="K426" s="210" t="s">
        <v>720</v>
      </c>
      <c r="L426" s="109"/>
      <c r="M426" s="438" t="str">
        <f>VLOOKUP(Q426,'1'!$A$2:$B$66,2)</f>
        <v>Tri Irawati, S.E, M.Si</v>
      </c>
      <c r="N426" s="313" t="e">
        <f>VLOOKUP(R426,'1'!$A$2:$B$66,2)</f>
        <v>#N/A</v>
      </c>
      <c r="O426" s="186"/>
      <c r="P426" s="116"/>
      <c r="Q426" s="86">
        <v>54</v>
      </c>
      <c r="R426" s="86" t="s">
        <v>14</v>
      </c>
      <c r="W426" s="352"/>
      <c r="X426" s="352"/>
      <c r="Y426" s="352"/>
      <c r="Z426" s="352"/>
    </row>
    <row r="427" spans="2:26" ht="20.100000000000001" customHeight="1">
      <c r="B427" s="6"/>
      <c r="C427" s="150"/>
      <c r="D427" s="432"/>
      <c r="E427" s="479"/>
      <c r="F427" s="480"/>
      <c r="G427" s="432"/>
      <c r="H427" s="210" t="s">
        <v>57</v>
      </c>
      <c r="I427" s="210" t="s">
        <v>438</v>
      </c>
      <c r="J427" s="434" t="s">
        <v>679</v>
      </c>
      <c r="K427" s="210">
        <v>5</v>
      </c>
      <c r="L427" s="109"/>
      <c r="M427" s="439"/>
      <c r="N427" s="436" t="e">
        <f>VLOOKUP(R427,'1'!$A$2:$B$66,2)</f>
        <v>#N/A</v>
      </c>
      <c r="O427" s="186"/>
      <c r="P427" s="116"/>
      <c r="Q427" s="86" t="s">
        <v>14</v>
      </c>
      <c r="R427" s="86" t="s">
        <v>14</v>
      </c>
      <c r="W427" s="352"/>
      <c r="X427" s="352"/>
      <c r="Y427" s="352"/>
      <c r="Z427" s="352"/>
    </row>
    <row r="428" spans="2:26" ht="15.75" customHeight="1">
      <c r="B428" s="6"/>
      <c r="C428" s="79"/>
      <c r="D428" s="433"/>
      <c r="E428" s="444"/>
      <c r="F428" s="445"/>
      <c r="G428" s="433"/>
      <c r="H428" s="210" t="s">
        <v>352</v>
      </c>
      <c r="I428" s="210" t="s">
        <v>376</v>
      </c>
      <c r="J428" s="435"/>
      <c r="K428" s="210" t="s">
        <v>375</v>
      </c>
      <c r="L428" s="109"/>
      <c r="M428" s="440"/>
      <c r="N428" s="437"/>
      <c r="O428" s="186"/>
      <c r="P428" s="116"/>
      <c r="Q428" s="86" t="s">
        <v>14</v>
      </c>
      <c r="R428" s="86" t="s">
        <v>14</v>
      </c>
      <c r="W428" s="352"/>
      <c r="X428" s="352"/>
      <c r="Y428" s="352"/>
      <c r="Z428" s="352"/>
    </row>
    <row r="429" spans="2:26" ht="15" customHeight="1" thickBot="1">
      <c r="B429" s="249"/>
      <c r="C429" s="250"/>
      <c r="D429" s="251"/>
      <c r="E429" s="252"/>
      <c r="F429" s="253"/>
      <c r="G429" s="251"/>
      <c r="H429" s="251"/>
      <c r="I429" s="251"/>
      <c r="J429" s="251"/>
      <c r="K429" s="254"/>
      <c r="L429" s="255"/>
      <c r="M429" s="256"/>
      <c r="N429" s="257"/>
      <c r="O429" s="126"/>
      <c r="P429" s="116"/>
      <c r="W429" s="352"/>
      <c r="X429" s="352"/>
      <c r="Y429" s="352"/>
      <c r="Z429" s="352"/>
    </row>
    <row r="430" spans="2:26" ht="15" customHeight="1" thickTop="1">
      <c r="B430" s="258"/>
      <c r="C430" s="259"/>
      <c r="D430" s="260"/>
      <c r="E430" s="261"/>
      <c r="F430" s="262"/>
      <c r="G430" s="260"/>
      <c r="H430" s="260"/>
      <c r="I430" s="260"/>
      <c r="J430" s="260"/>
      <c r="K430" s="261"/>
      <c r="L430" s="263"/>
      <c r="M430" s="264"/>
      <c r="N430" s="265"/>
      <c r="O430" s="222"/>
      <c r="P430" s="116"/>
      <c r="W430" s="352"/>
      <c r="X430" s="352"/>
      <c r="Y430" s="352"/>
      <c r="Z430" s="352"/>
    </row>
    <row r="431" spans="2:26" ht="20.100000000000001" customHeight="1">
      <c r="B431" s="195">
        <v>10</v>
      </c>
      <c r="C431" s="187" t="s">
        <v>76</v>
      </c>
      <c r="D431" s="357">
        <v>5</v>
      </c>
      <c r="E431" s="341" t="s">
        <v>849</v>
      </c>
      <c r="F431" s="342" t="s">
        <v>318</v>
      </c>
      <c r="G431" s="359" t="s">
        <v>975</v>
      </c>
      <c r="H431" s="210" t="s">
        <v>26</v>
      </c>
      <c r="I431" s="210" t="s">
        <v>243</v>
      </c>
      <c r="J431" s="210" t="s">
        <v>83</v>
      </c>
      <c r="K431" s="210" t="s">
        <v>244</v>
      </c>
      <c r="L431" s="109"/>
      <c r="M431" s="285" t="str">
        <f>VLOOKUP(Q431,'1'!$A$2:$B$66,2)</f>
        <v>Fredi Aji Noorhadi, S.T</v>
      </c>
      <c r="N431" s="313" t="e">
        <f>VLOOKUP(R431,'1'!$A$2:$B$66,2)</f>
        <v>#N/A</v>
      </c>
      <c r="O431" s="186"/>
      <c r="P431" s="116"/>
      <c r="Q431" s="86">
        <v>25</v>
      </c>
      <c r="R431" s="86" t="s">
        <v>14</v>
      </c>
      <c r="W431" s="352"/>
      <c r="X431" s="352"/>
      <c r="Y431" s="352"/>
      <c r="Z431" s="352"/>
    </row>
    <row r="432" spans="2:26" ht="20.100000000000001" customHeight="1">
      <c r="B432" s="195"/>
      <c r="C432" s="187" t="s">
        <v>837</v>
      </c>
      <c r="D432" s="417">
        <v>3</v>
      </c>
      <c r="E432" s="554" t="s">
        <v>79</v>
      </c>
      <c r="F432" s="555"/>
      <c r="G432" s="431" t="s">
        <v>184</v>
      </c>
      <c r="H432" s="210" t="s">
        <v>58</v>
      </c>
      <c r="I432" s="210" t="s">
        <v>294</v>
      </c>
      <c r="J432" s="210" t="s">
        <v>678</v>
      </c>
      <c r="K432" s="210" t="s">
        <v>273</v>
      </c>
      <c r="L432" s="109"/>
      <c r="M432" s="459" t="str">
        <f>VLOOKUP(Q432,'1'!$A$2:$B$66,2)</f>
        <v>Ari Wibowo, S.Si</v>
      </c>
      <c r="N432" s="313" t="e">
        <f>VLOOKUP(R432,'1'!$A$2:$B$66,2)</f>
        <v>#N/A</v>
      </c>
      <c r="O432" s="186"/>
      <c r="P432" s="116"/>
      <c r="Q432" s="86">
        <v>6</v>
      </c>
      <c r="R432" s="86" t="s">
        <v>14</v>
      </c>
      <c r="W432" s="352"/>
      <c r="X432" s="352"/>
      <c r="Y432" s="352"/>
      <c r="Z432" s="352"/>
    </row>
    <row r="433" spans="2:26" ht="20.100000000000001" customHeight="1">
      <c r="B433" s="195"/>
      <c r="C433" s="196" t="s">
        <v>828</v>
      </c>
      <c r="D433" s="411"/>
      <c r="E433" s="556"/>
      <c r="F433" s="557"/>
      <c r="G433" s="432"/>
      <c r="H433" s="210" t="s">
        <v>58</v>
      </c>
      <c r="I433" s="210" t="s">
        <v>541</v>
      </c>
      <c r="J433" s="210" t="s">
        <v>679</v>
      </c>
      <c r="K433" s="210">
        <v>24</v>
      </c>
      <c r="L433" s="109"/>
      <c r="M433" s="460"/>
      <c r="N433" s="313" t="e">
        <f>VLOOKUP(R433,'1'!$A$2:$B$66,2)</f>
        <v>#N/A</v>
      </c>
      <c r="O433" s="186"/>
      <c r="P433" s="116"/>
      <c r="Q433" s="86" t="s">
        <v>14</v>
      </c>
      <c r="R433" s="86" t="s">
        <v>14</v>
      </c>
      <c r="W433" s="352"/>
      <c r="X433" s="352"/>
      <c r="Y433" s="352"/>
      <c r="Z433" s="352"/>
    </row>
    <row r="434" spans="2:26" ht="20.100000000000001" customHeight="1">
      <c r="B434" s="16"/>
      <c r="C434" s="146"/>
      <c r="D434" s="411"/>
      <c r="E434" s="556"/>
      <c r="F434" s="557"/>
      <c r="G434" s="432"/>
      <c r="H434" s="210" t="s">
        <v>58</v>
      </c>
      <c r="I434" s="210" t="s">
        <v>542</v>
      </c>
      <c r="J434" s="210" t="s">
        <v>677</v>
      </c>
      <c r="K434" s="210">
        <v>26</v>
      </c>
      <c r="L434" s="109"/>
      <c r="M434" s="460"/>
      <c r="N434" s="313" t="e">
        <f>VLOOKUP(R434,'1'!$A$2:$B$66,2)</f>
        <v>#N/A</v>
      </c>
      <c r="O434" s="186"/>
      <c r="P434" s="116"/>
      <c r="Q434" s="86" t="s">
        <v>14</v>
      </c>
      <c r="R434" s="86" t="s">
        <v>14</v>
      </c>
      <c r="W434" s="352"/>
      <c r="X434" s="352"/>
      <c r="Y434" s="352"/>
      <c r="Z434" s="352"/>
    </row>
    <row r="435" spans="2:26" ht="20.100000000000001" customHeight="1">
      <c r="B435" s="16"/>
      <c r="C435" s="18"/>
      <c r="D435" s="412"/>
      <c r="E435" s="558"/>
      <c r="F435" s="559"/>
      <c r="G435" s="432"/>
      <c r="H435" s="210" t="s">
        <v>58</v>
      </c>
      <c r="I435" s="210" t="s">
        <v>551</v>
      </c>
      <c r="J435" s="434" t="s">
        <v>683</v>
      </c>
      <c r="K435" s="210">
        <v>21</v>
      </c>
      <c r="L435" s="109"/>
      <c r="M435" s="460"/>
      <c r="N435" s="436" t="e">
        <f>VLOOKUP(R435,'1'!$A$2:$B$66,2)</f>
        <v>#N/A</v>
      </c>
      <c r="O435" s="186"/>
      <c r="P435" s="116"/>
      <c r="Q435" s="86" t="s">
        <v>14</v>
      </c>
      <c r="R435" s="86" t="s">
        <v>14</v>
      </c>
      <c r="W435" s="352"/>
      <c r="X435" s="352"/>
      <c r="Y435" s="352"/>
      <c r="Z435" s="352"/>
    </row>
    <row r="436" spans="2:26" ht="20.100000000000001" customHeight="1">
      <c r="B436" s="16"/>
      <c r="C436" s="18"/>
      <c r="D436" s="357" t="s">
        <v>345</v>
      </c>
      <c r="E436" s="567" t="s">
        <v>640</v>
      </c>
      <c r="F436" s="568"/>
      <c r="G436" s="433"/>
      <c r="H436" s="210" t="s">
        <v>58</v>
      </c>
      <c r="I436" s="210" t="s">
        <v>641</v>
      </c>
      <c r="J436" s="435"/>
      <c r="K436" s="210" t="s">
        <v>642</v>
      </c>
      <c r="L436" s="109"/>
      <c r="M436" s="461"/>
      <c r="N436" s="437"/>
      <c r="O436" s="186"/>
      <c r="P436" s="116"/>
      <c r="Q436" s="86" t="s">
        <v>14</v>
      </c>
      <c r="R436" s="86" t="s">
        <v>14</v>
      </c>
      <c r="W436" s="352"/>
      <c r="X436" s="352"/>
      <c r="Y436" s="352"/>
      <c r="Z436" s="352"/>
    </row>
    <row r="437" spans="2:26" ht="18" customHeight="1">
      <c r="B437" s="16"/>
      <c r="C437" s="18"/>
      <c r="D437" s="357">
        <v>5</v>
      </c>
      <c r="E437" s="213" t="s">
        <v>147</v>
      </c>
      <c r="F437" s="208"/>
      <c r="G437" s="359" t="s">
        <v>324</v>
      </c>
      <c r="H437" s="210" t="s">
        <v>59</v>
      </c>
      <c r="I437" s="210" t="s">
        <v>472</v>
      </c>
      <c r="J437" s="210" t="s">
        <v>675</v>
      </c>
      <c r="K437" s="210" t="s">
        <v>471</v>
      </c>
      <c r="L437" s="109"/>
      <c r="M437" s="285" t="str">
        <f>VLOOKUP(Q437,'1'!$A$2:$B$66,2)</f>
        <v>Anita  Wijaya,S.E , M.M</v>
      </c>
      <c r="N437" s="313" t="e">
        <f>VLOOKUP(R437,'1'!$A$2:$B$66,2)</f>
        <v>#N/A</v>
      </c>
      <c r="O437" s="186"/>
      <c r="P437" s="116"/>
      <c r="Q437" s="86">
        <v>5</v>
      </c>
      <c r="R437" s="86" t="s">
        <v>14</v>
      </c>
      <c r="W437" s="352"/>
      <c r="X437" s="352"/>
      <c r="Y437" s="352"/>
      <c r="Z437" s="352"/>
    </row>
    <row r="438" spans="2:26" ht="15.75" customHeight="1">
      <c r="B438" s="16"/>
      <c r="C438" s="146"/>
      <c r="D438" s="417">
        <v>3</v>
      </c>
      <c r="E438" s="513" t="s">
        <v>102</v>
      </c>
      <c r="F438" s="489"/>
      <c r="G438" s="431" t="s">
        <v>324</v>
      </c>
      <c r="H438" s="210" t="s">
        <v>21</v>
      </c>
      <c r="I438" s="210" t="s">
        <v>230</v>
      </c>
      <c r="J438" s="434" t="s">
        <v>683</v>
      </c>
      <c r="K438" s="210" t="s">
        <v>236</v>
      </c>
      <c r="L438" s="109"/>
      <c r="M438" s="459" t="str">
        <f>VLOOKUP(Q438,'1'!$A$2:$B$66,2)</f>
        <v>Muhammad Zain Fuadi</v>
      </c>
      <c r="N438" s="436" t="e">
        <f>VLOOKUP(R438,'1'!$A$2:$B$66,2)</f>
        <v>#N/A</v>
      </c>
      <c r="O438" s="186"/>
      <c r="P438" s="116"/>
      <c r="Q438" s="86">
        <v>37</v>
      </c>
      <c r="R438" s="86" t="s">
        <v>14</v>
      </c>
      <c r="W438" s="352"/>
      <c r="X438" s="352"/>
      <c r="Y438" s="352"/>
      <c r="Z438" s="352"/>
    </row>
    <row r="439" spans="2:26" ht="15.75" customHeight="1">
      <c r="B439" s="16"/>
      <c r="C439" s="79"/>
      <c r="D439" s="411"/>
      <c r="E439" s="589"/>
      <c r="F439" s="590"/>
      <c r="G439" s="432"/>
      <c r="H439" s="210" t="s">
        <v>175</v>
      </c>
      <c r="I439" s="210" t="s">
        <v>634</v>
      </c>
      <c r="J439" s="435"/>
      <c r="K439" s="210" t="s">
        <v>635</v>
      </c>
      <c r="L439" s="109"/>
      <c r="M439" s="460"/>
      <c r="N439" s="437"/>
      <c r="O439" s="186"/>
      <c r="P439" s="116"/>
      <c r="Q439" s="86" t="s">
        <v>14</v>
      </c>
      <c r="R439" s="86" t="s">
        <v>14</v>
      </c>
      <c r="W439" s="352"/>
      <c r="X439" s="352"/>
      <c r="Y439" s="352"/>
      <c r="Z439" s="352"/>
    </row>
    <row r="440" spans="2:26" ht="15.75" customHeight="1">
      <c r="B440" s="16"/>
      <c r="C440" s="79"/>
      <c r="D440" s="411"/>
      <c r="E440" s="589"/>
      <c r="F440" s="590"/>
      <c r="G440" s="432"/>
      <c r="H440" s="210" t="s">
        <v>57</v>
      </c>
      <c r="I440" s="210" t="s">
        <v>914</v>
      </c>
      <c r="J440" s="210" t="s">
        <v>678</v>
      </c>
      <c r="K440" s="210" t="s">
        <v>915</v>
      </c>
      <c r="L440" s="274"/>
      <c r="M440" s="460"/>
      <c r="N440" s="229" t="e">
        <f>VLOOKUP(R440,'1'!$A$2:$B$66,2)</f>
        <v>#N/A</v>
      </c>
      <c r="O440" s="186"/>
      <c r="P440" s="116"/>
      <c r="Q440" s="86" t="s">
        <v>14</v>
      </c>
      <c r="R440" s="86" t="s">
        <v>14</v>
      </c>
      <c r="W440" s="352"/>
      <c r="X440" s="352"/>
      <c r="Y440" s="352"/>
      <c r="Z440" s="352"/>
    </row>
    <row r="441" spans="2:26" ht="15.75" customHeight="1">
      <c r="B441" s="16"/>
      <c r="C441" s="146"/>
      <c r="D441" s="411"/>
      <c r="E441" s="589"/>
      <c r="F441" s="590"/>
      <c r="G441" s="432"/>
      <c r="H441" s="210" t="s">
        <v>57</v>
      </c>
      <c r="I441" s="210" t="s">
        <v>453</v>
      </c>
      <c r="J441" s="332" t="s">
        <v>677</v>
      </c>
      <c r="K441" s="332">
        <v>24</v>
      </c>
      <c r="L441" s="109"/>
      <c r="M441" s="460"/>
      <c r="N441" s="229" t="e">
        <f>VLOOKUP(R441,'1'!$A$2:$B$66,2)</f>
        <v>#N/A</v>
      </c>
      <c r="O441" s="186"/>
      <c r="P441" s="116"/>
      <c r="Q441" s="86" t="s">
        <v>14</v>
      </c>
      <c r="R441" s="86" t="s">
        <v>14</v>
      </c>
      <c r="W441" s="352"/>
      <c r="X441" s="352"/>
      <c r="Y441" s="352"/>
      <c r="Z441" s="352"/>
    </row>
    <row r="442" spans="2:26" ht="15.75" customHeight="1">
      <c r="B442" s="22"/>
      <c r="C442" s="147"/>
      <c r="D442" s="412"/>
      <c r="E442" s="514"/>
      <c r="F442" s="490"/>
      <c r="G442" s="432"/>
      <c r="H442" s="210" t="s">
        <v>57</v>
      </c>
      <c r="I442" s="210" t="s">
        <v>452</v>
      </c>
      <c r="J442" s="434" t="s">
        <v>679</v>
      </c>
      <c r="K442" s="210">
        <v>25</v>
      </c>
      <c r="L442" s="109"/>
      <c r="M442" s="460"/>
      <c r="N442" s="436" t="e">
        <f>VLOOKUP(R442,'1'!$A$2:$B$66,2)</f>
        <v>#N/A</v>
      </c>
      <c r="O442" s="186"/>
      <c r="P442" s="116"/>
      <c r="Q442" s="86" t="s">
        <v>14</v>
      </c>
      <c r="R442" s="86" t="s">
        <v>14</v>
      </c>
      <c r="W442" s="352"/>
      <c r="X442" s="352"/>
      <c r="Y442" s="352"/>
      <c r="Z442" s="352"/>
    </row>
    <row r="443" spans="2:26" ht="15.75" customHeight="1">
      <c r="B443" s="16"/>
      <c r="C443" s="146"/>
      <c r="D443" s="357">
        <v>5</v>
      </c>
      <c r="E443" s="511" t="s">
        <v>102</v>
      </c>
      <c r="F443" s="512"/>
      <c r="G443" s="433"/>
      <c r="H443" s="210" t="s">
        <v>20</v>
      </c>
      <c r="I443" s="210" t="s">
        <v>232</v>
      </c>
      <c r="J443" s="435"/>
      <c r="K443" s="210" t="s">
        <v>233</v>
      </c>
      <c r="L443" s="109"/>
      <c r="M443" s="461"/>
      <c r="N443" s="437"/>
      <c r="O443" s="186"/>
      <c r="P443" s="116"/>
      <c r="R443" s="86" t="s">
        <v>14</v>
      </c>
      <c r="W443" s="352"/>
      <c r="X443" s="352"/>
      <c r="Y443" s="352"/>
      <c r="Z443" s="352"/>
    </row>
    <row r="444" spans="2:26" ht="15.75" customHeight="1">
      <c r="B444" s="16"/>
      <c r="C444" s="18"/>
      <c r="D444" s="417">
        <v>1</v>
      </c>
      <c r="E444" s="418" t="s">
        <v>856</v>
      </c>
      <c r="F444" s="450" t="s">
        <v>318</v>
      </c>
      <c r="G444" s="431" t="s">
        <v>192</v>
      </c>
      <c r="H444" s="210" t="s">
        <v>20</v>
      </c>
      <c r="I444" s="210" t="s">
        <v>203</v>
      </c>
      <c r="J444" s="434" t="s">
        <v>843</v>
      </c>
      <c r="K444" s="210">
        <v>8</v>
      </c>
      <c r="L444" s="109"/>
      <c r="M444" s="459" t="str">
        <f>VLOOKUP(Q444,'1'!$A$2:$B$66,2)</f>
        <v>Ir. Muhammad Hasbi, M.Kom</v>
      </c>
      <c r="N444" s="436" t="e">
        <f>VLOOKUP(R444,'1'!$A$2:$B$66,2)</f>
        <v>#N/A</v>
      </c>
      <c r="O444" s="186"/>
      <c r="P444" s="116"/>
      <c r="Q444" s="86">
        <v>29</v>
      </c>
      <c r="R444" s="86" t="s">
        <v>14</v>
      </c>
      <c r="W444" s="352"/>
      <c r="X444" s="352"/>
      <c r="Y444" s="352"/>
      <c r="Z444" s="352"/>
    </row>
    <row r="445" spans="2:26" ht="15.75" customHeight="1">
      <c r="B445" s="16"/>
      <c r="C445" s="18"/>
      <c r="D445" s="412"/>
      <c r="E445" s="420"/>
      <c r="F445" s="452"/>
      <c r="G445" s="433"/>
      <c r="H445" s="210" t="s">
        <v>21</v>
      </c>
      <c r="I445" s="210" t="s">
        <v>206</v>
      </c>
      <c r="J445" s="435"/>
      <c r="K445" s="210">
        <v>11</v>
      </c>
      <c r="L445" s="109"/>
      <c r="M445" s="461"/>
      <c r="N445" s="437"/>
      <c r="O445" s="186"/>
      <c r="P445" s="116"/>
      <c r="Q445" s="86" t="s">
        <v>14</v>
      </c>
      <c r="R445" s="86" t="s">
        <v>14</v>
      </c>
      <c r="W445" s="352"/>
      <c r="X445" s="352"/>
      <c r="Y445" s="352"/>
      <c r="Z445" s="352"/>
    </row>
    <row r="446" spans="2:26" ht="15.75">
      <c r="B446" s="6"/>
      <c r="C446" s="148"/>
      <c r="D446" s="144"/>
      <c r="E446" s="45"/>
      <c r="F446" s="45"/>
      <c r="G446" s="44"/>
      <c r="H446" s="51"/>
      <c r="I446" s="51"/>
      <c r="J446" s="51"/>
      <c r="K446" s="51"/>
      <c r="L446" s="109"/>
      <c r="M446" s="297"/>
      <c r="N446" s="63"/>
      <c r="O446" s="186"/>
      <c r="P446" s="116"/>
      <c r="W446" s="352"/>
      <c r="X446" s="352"/>
      <c r="Y446" s="352"/>
      <c r="Z446" s="352"/>
    </row>
    <row r="447" spans="2:26" ht="15.75" customHeight="1">
      <c r="B447" s="6"/>
      <c r="C447" s="199"/>
      <c r="D447" s="272" t="s">
        <v>39</v>
      </c>
      <c r="E447" s="185"/>
      <c r="F447" s="185"/>
      <c r="G447" s="185"/>
      <c r="H447" s="185"/>
      <c r="I447" s="185"/>
      <c r="J447" s="185"/>
      <c r="K447" s="185"/>
      <c r="L447" s="185"/>
      <c r="M447" s="185"/>
      <c r="N447" s="185"/>
      <c r="O447" s="184"/>
      <c r="P447" s="116"/>
      <c r="W447" s="352"/>
      <c r="X447" s="352"/>
      <c r="Y447" s="352"/>
      <c r="Z447" s="352"/>
    </row>
    <row r="448" spans="2:26" ht="24" customHeight="1">
      <c r="B448" s="197"/>
      <c r="C448" s="187" t="s">
        <v>76</v>
      </c>
      <c r="D448" s="417">
        <v>3</v>
      </c>
      <c r="E448" s="554" t="s">
        <v>79</v>
      </c>
      <c r="F448" s="555"/>
      <c r="G448" s="431" t="s">
        <v>185</v>
      </c>
      <c r="H448" s="210" t="s">
        <v>58</v>
      </c>
      <c r="I448" s="210" t="s">
        <v>298</v>
      </c>
      <c r="J448" s="210" t="s">
        <v>677</v>
      </c>
      <c r="K448" s="210" t="s">
        <v>761</v>
      </c>
      <c r="L448" s="109"/>
      <c r="M448" s="438" t="str">
        <f>VLOOKUP(Q448,'1'!$A$2:$B$66,2)</f>
        <v>Ari Wibowo, S.Si</v>
      </c>
      <c r="N448" s="313" t="e">
        <f>VLOOKUP(R448,'1'!$A$2:$B$66,2)</f>
        <v>#N/A</v>
      </c>
      <c r="O448" s="186"/>
      <c r="P448" s="116"/>
      <c r="Q448" s="86">
        <v>6</v>
      </c>
      <c r="R448" s="86" t="s">
        <v>14</v>
      </c>
      <c r="W448" s="352"/>
      <c r="X448" s="352"/>
      <c r="Y448" s="352"/>
      <c r="Z448" s="352"/>
    </row>
    <row r="449" spans="2:26" ht="24" customHeight="1">
      <c r="B449" s="197"/>
      <c r="C449" s="187" t="s">
        <v>837</v>
      </c>
      <c r="D449" s="412"/>
      <c r="E449" s="558"/>
      <c r="F449" s="559"/>
      <c r="G449" s="432"/>
      <c r="H449" s="210" t="s">
        <v>58</v>
      </c>
      <c r="I449" s="210" t="s">
        <v>719</v>
      </c>
      <c r="J449" s="434" t="s">
        <v>678</v>
      </c>
      <c r="K449" s="210">
        <v>18</v>
      </c>
      <c r="L449" s="109"/>
      <c r="M449" s="439"/>
      <c r="N449" s="436" t="e">
        <f>VLOOKUP(R449,'1'!$A$2:$B$66,2)</f>
        <v>#N/A</v>
      </c>
      <c r="O449" s="186"/>
      <c r="P449" s="116"/>
      <c r="Q449" s="86" t="s">
        <v>14</v>
      </c>
      <c r="R449" s="86" t="s">
        <v>14</v>
      </c>
      <c r="W449" s="352"/>
      <c r="X449" s="352"/>
      <c r="Y449" s="352"/>
      <c r="Z449" s="352"/>
    </row>
    <row r="450" spans="2:26" ht="24" customHeight="1">
      <c r="B450" s="197"/>
      <c r="C450" s="196" t="s">
        <v>828</v>
      </c>
      <c r="D450" s="354" t="s">
        <v>345</v>
      </c>
      <c r="E450" s="567" t="s">
        <v>346</v>
      </c>
      <c r="F450" s="568"/>
      <c r="G450" s="433"/>
      <c r="H450" s="210" t="s">
        <v>58</v>
      </c>
      <c r="I450" s="210" t="s">
        <v>347</v>
      </c>
      <c r="J450" s="435"/>
      <c r="K450" s="210" t="s">
        <v>303</v>
      </c>
      <c r="L450" s="109"/>
      <c r="M450" s="440"/>
      <c r="N450" s="437"/>
      <c r="O450" s="186"/>
      <c r="P450" s="116"/>
      <c r="W450" s="352"/>
      <c r="X450" s="352"/>
      <c r="Y450" s="352"/>
      <c r="Z450" s="352"/>
    </row>
    <row r="451" spans="2:26" ht="17.25" customHeight="1">
      <c r="B451" s="6"/>
      <c r="C451" s="1"/>
      <c r="D451" s="357">
        <v>5</v>
      </c>
      <c r="E451" s="213" t="s">
        <v>147</v>
      </c>
      <c r="F451" s="208"/>
      <c r="G451" s="359" t="s">
        <v>185</v>
      </c>
      <c r="H451" s="210" t="s">
        <v>59</v>
      </c>
      <c r="I451" s="210" t="s">
        <v>474</v>
      </c>
      <c r="J451" s="210" t="s">
        <v>675</v>
      </c>
      <c r="K451" s="210" t="s">
        <v>473</v>
      </c>
      <c r="L451" s="109"/>
      <c r="M451" s="209" t="str">
        <f>VLOOKUP(Q451,'1'!$A$2:$B$66,2)</f>
        <v>Anita  Wijaya,S.E , M.M</v>
      </c>
      <c r="N451" s="313" t="e">
        <f>VLOOKUP(R451,'1'!$A$2:$B$66,2)</f>
        <v>#N/A</v>
      </c>
      <c r="O451" s="186"/>
      <c r="P451" s="116"/>
      <c r="Q451" s="86">
        <v>5</v>
      </c>
      <c r="R451" s="86" t="s">
        <v>14</v>
      </c>
      <c r="W451" s="352"/>
      <c r="X451" s="352"/>
      <c r="Y451" s="352"/>
      <c r="Z451" s="352"/>
    </row>
    <row r="452" spans="2:26" ht="15.75" customHeight="1">
      <c r="B452" s="6"/>
      <c r="C452" s="79"/>
      <c r="D452" s="417">
        <v>1</v>
      </c>
      <c r="E452" s="418" t="s">
        <v>856</v>
      </c>
      <c r="F452" s="381" t="s">
        <v>318</v>
      </c>
      <c r="G452" s="359" t="s">
        <v>185</v>
      </c>
      <c r="H452" s="210" t="s">
        <v>57</v>
      </c>
      <c r="I452" s="210" t="s">
        <v>513</v>
      </c>
      <c r="J452" s="210" t="s">
        <v>843</v>
      </c>
      <c r="K452" s="210" t="s">
        <v>698</v>
      </c>
      <c r="L452" s="109"/>
      <c r="M452" s="438" t="str">
        <f>VLOOKUP(Q452,'1'!$A$2:$B$66,2)</f>
        <v>Ir. Muhammad Hasbi, M.Kom</v>
      </c>
      <c r="N452" s="313" t="e">
        <f>VLOOKUP(R452,'1'!$A$2:$B$66,2)</f>
        <v>#N/A</v>
      </c>
      <c r="O452" s="186"/>
      <c r="P452" s="116"/>
      <c r="Q452" s="86">
        <v>29</v>
      </c>
      <c r="R452" s="86" t="s">
        <v>14</v>
      </c>
      <c r="W452" s="352"/>
      <c r="X452" s="352"/>
      <c r="Y452" s="352"/>
      <c r="Z452" s="352"/>
    </row>
    <row r="453" spans="2:26" ht="15.75" customHeight="1">
      <c r="B453" s="6"/>
      <c r="C453" s="131"/>
      <c r="D453" s="411"/>
      <c r="E453" s="419"/>
      <c r="F453" s="506" t="s">
        <v>319</v>
      </c>
      <c r="G453" s="431" t="s">
        <v>321</v>
      </c>
      <c r="H453" s="210" t="s">
        <v>57</v>
      </c>
      <c r="I453" s="210" t="s">
        <v>697</v>
      </c>
      <c r="J453" s="434" t="s">
        <v>843</v>
      </c>
      <c r="K453" s="210">
        <v>10</v>
      </c>
      <c r="L453" s="109"/>
      <c r="M453" s="439"/>
      <c r="N453" s="436" t="e">
        <f>VLOOKUP(R453,'1'!$A$2:$B$66,2)</f>
        <v>#N/A</v>
      </c>
      <c r="O453" s="186"/>
      <c r="P453" s="116"/>
      <c r="Q453" s="86">
        <v>29</v>
      </c>
      <c r="R453" s="86" t="s">
        <v>14</v>
      </c>
      <c r="W453" s="352"/>
      <c r="X453" s="352"/>
      <c r="Y453" s="352"/>
      <c r="Z453" s="352"/>
    </row>
    <row r="454" spans="2:26" ht="15.75" customHeight="1">
      <c r="B454" s="7"/>
      <c r="C454" s="79"/>
      <c r="D454" s="411"/>
      <c r="E454" s="419"/>
      <c r="F454" s="549"/>
      <c r="G454" s="432"/>
      <c r="H454" s="210" t="s">
        <v>20</v>
      </c>
      <c r="I454" s="210" t="s">
        <v>204</v>
      </c>
      <c r="J454" s="446"/>
      <c r="K454" s="210">
        <v>3</v>
      </c>
      <c r="L454" s="109"/>
      <c r="M454" s="439"/>
      <c r="N454" s="447"/>
      <c r="O454" s="186"/>
      <c r="P454" s="116"/>
      <c r="Q454" s="86" t="s">
        <v>14</v>
      </c>
      <c r="R454" s="86" t="s">
        <v>14</v>
      </c>
      <c r="W454" s="352"/>
      <c r="X454" s="352"/>
      <c r="Y454" s="352"/>
      <c r="Z454" s="352"/>
    </row>
    <row r="455" spans="2:26" ht="15.75" customHeight="1">
      <c r="B455" s="6"/>
      <c r="C455" s="79"/>
      <c r="D455" s="412"/>
      <c r="E455" s="420"/>
      <c r="F455" s="507"/>
      <c r="G455" s="433"/>
      <c r="H455" s="210" t="s">
        <v>21</v>
      </c>
      <c r="I455" s="210" t="s">
        <v>207</v>
      </c>
      <c r="J455" s="435"/>
      <c r="K455" s="210">
        <v>6</v>
      </c>
      <c r="L455" s="109"/>
      <c r="M455" s="440"/>
      <c r="N455" s="437"/>
      <c r="O455" s="186"/>
      <c r="P455" s="116"/>
      <c r="Q455" s="86" t="s">
        <v>14</v>
      </c>
      <c r="R455" s="86" t="s">
        <v>14</v>
      </c>
      <c r="W455" s="352"/>
      <c r="X455" s="352"/>
      <c r="Y455" s="352"/>
      <c r="Z455" s="352"/>
    </row>
    <row r="456" spans="2:26" ht="15.75" customHeight="1">
      <c r="B456" s="6"/>
      <c r="C456" s="83"/>
      <c r="D456" s="417">
        <v>3</v>
      </c>
      <c r="E456" s="591" t="s">
        <v>188</v>
      </c>
      <c r="F456" s="343" t="s">
        <v>318</v>
      </c>
      <c r="G456" s="307" t="s">
        <v>185</v>
      </c>
      <c r="H456" s="210" t="s">
        <v>26</v>
      </c>
      <c r="I456" s="210" t="s">
        <v>250</v>
      </c>
      <c r="J456" s="210" t="s">
        <v>91</v>
      </c>
      <c r="K456" s="210" t="s">
        <v>255</v>
      </c>
      <c r="M456" s="438" t="str">
        <f>VLOOKUP(Q456,'1'!$A$2:$B$66,2)</f>
        <v>Budi Hartanto, S.Kom</v>
      </c>
      <c r="N456" s="313" t="e">
        <f>VLOOKUP(R456,'1'!$A$2:$B$66,2)</f>
        <v>#N/A</v>
      </c>
      <c r="O456" s="186"/>
      <c r="P456" s="116"/>
      <c r="Q456" s="86">
        <v>16</v>
      </c>
      <c r="R456" s="86" t="s">
        <v>14</v>
      </c>
      <c r="W456" s="352"/>
      <c r="X456" s="352"/>
      <c r="Y456" s="352"/>
      <c r="Z456" s="352"/>
    </row>
    <row r="457" spans="2:26" ht="15.75" customHeight="1">
      <c r="B457" s="6"/>
      <c r="C457" s="131"/>
      <c r="D457" s="411"/>
      <c r="E457" s="592"/>
      <c r="F457" s="506" t="s">
        <v>319</v>
      </c>
      <c r="G457" s="431" t="s">
        <v>321</v>
      </c>
      <c r="H457" s="210" t="s">
        <v>20</v>
      </c>
      <c r="I457" s="210" t="s">
        <v>231</v>
      </c>
      <c r="J457" s="434" t="s">
        <v>91</v>
      </c>
      <c r="K457" s="210" t="s">
        <v>237</v>
      </c>
      <c r="L457" s="109"/>
      <c r="M457" s="439"/>
      <c r="N457" s="436" t="e">
        <f>VLOOKUP(R457,'1'!$A$2:$B$66,2)</f>
        <v>#N/A</v>
      </c>
      <c r="O457" s="186"/>
      <c r="P457" s="116"/>
      <c r="Q457" s="86">
        <v>16</v>
      </c>
      <c r="R457" s="86" t="s">
        <v>14</v>
      </c>
      <c r="W457" s="352"/>
      <c r="X457" s="352"/>
      <c r="Y457" s="352"/>
      <c r="Z457" s="352"/>
    </row>
    <row r="458" spans="2:26" ht="15.75" customHeight="1">
      <c r="B458" s="6"/>
      <c r="C458" s="131"/>
      <c r="D458" s="412"/>
      <c r="E458" s="593"/>
      <c r="F458" s="507"/>
      <c r="G458" s="433"/>
      <c r="H458" s="210" t="s">
        <v>21</v>
      </c>
      <c r="I458" s="210" t="s">
        <v>212</v>
      </c>
      <c r="J458" s="435"/>
      <c r="K458" s="210">
        <v>8</v>
      </c>
      <c r="L458" s="109"/>
      <c r="M458" s="440"/>
      <c r="N458" s="437"/>
      <c r="O458" s="186"/>
      <c r="P458" s="116"/>
      <c r="Q458" s="86" t="s">
        <v>14</v>
      </c>
      <c r="R458" s="86" t="s">
        <v>14</v>
      </c>
      <c r="W458" s="352"/>
      <c r="X458" s="352"/>
      <c r="Y458" s="352"/>
      <c r="Z458" s="352"/>
    </row>
    <row r="459" spans="2:26" ht="18.75">
      <c r="B459" s="6"/>
      <c r="C459" s="131"/>
      <c r="D459" s="357">
        <v>5</v>
      </c>
      <c r="E459" s="341" t="s">
        <v>849</v>
      </c>
      <c r="F459" s="342" t="s">
        <v>318</v>
      </c>
      <c r="G459" s="359" t="s">
        <v>321</v>
      </c>
      <c r="H459" s="210" t="s">
        <v>26</v>
      </c>
      <c r="I459" s="210" t="s">
        <v>246</v>
      </c>
      <c r="J459" s="210" t="s">
        <v>83</v>
      </c>
      <c r="K459" s="210" t="s">
        <v>247</v>
      </c>
      <c r="L459" s="109"/>
      <c r="M459" s="209" t="str">
        <f>VLOOKUP(Q459,'1'!$A$2:$B$66,2)</f>
        <v>Fredi Aji Noorhadi, S.T</v>
      </c>
      <c r="N459" s="313" t="e">
        <f>VLOOKUP(R459,'1'!$A$2:$B$66,2)</f>
        <v>#N/A</v>
      </c>
      <c r="O459" s="186"/>
      <c r="P459" s="116"/>
      <c r="Q459" s="86">
        <v>25</v>
      </c>
      <c r="R459" s="86" t="s">
        <v>14</v>
      </c>
      <c r="W459" s="352"/>
      <c r="X459" s="352"/>
      <c r="Y459" s="352"/>
      <c r="Z459" s="352"/>
    </row>
    <row r="460" spans="2:26" ht="15.75" customHeight="1">
      <c r="B460" s="6"/>
      <c r="C460" s="1"/>
      <c r="D460" s="596" t="s">
        <v>151</v>
      </c>
      <c r="E460" s="513" t="s">
        <v>102</v>
      </c>
      <c r="F460" s="489"/>
      <c r="G460" s="431" t="s">
        <v>686</v>
      </c>
      <c r="H460" s="210" t="s">
        <v>57</v>
      </c>
      <c r="I460" s="210" t="s">
        <v>711</v>
      </c>
      <c r="J460" s="210" t="s">
        <v>677</v>
      </c>
      <c r="K460" s="210" t="s">
        <v>710</v>
      </c>
      <c r="L460" s="109"/>
      <c r="M460" s="438" t="str">
        <f>VLOOKUP(Q460,'1'!$A$2:$B$66,2)</f>
        <v>Muhammad Zain Fuadi</v>
      </c>
      <c r="N460" s="313" t="e">
        <f>VLOOKUP(R460,'1'!$A$2:$B$66,2)</f>
        <v>#N/A</v>
      </c>
      <c r="O460" s="186"/>
      <c r="P460" s="116"/>
      <c r="Q460" s="86">
        <v>37</v>
      </c>
      <c r="R460" s="86" t="s">
        <v>14</v>
      </c>
      <c r="W460" s="352"/>
      <c r="X460" s="352"/>
      <c r="Y460" s="352"/>
      <c r="Z460" s="352"/>
    </row>
    <row r="461" spans="2:26" ht="15.75" customHeight="1">
      <c r="B461" s="6"/>
      <c r="C461" s="153"/>
      <c r="D461" s="597"/>
      <c r="E461" s="589"/>
      <c r="F461" s="590"/>
      <c r="G461" s="432"/>
      <c r="H461" s="210" t="s">
        <v>168</v>
      </c>
      <c r="I461" s="210" t="s">
        <v>709</v>
      </c>
      <c r="J461" s="210" t="s">
        <v>678</v>
      </c>
      <c r="K461" s="210" t="s">
        <v>916</v>
      </c>
      <c r="L461" s="109"/>
      <c r="M461" s="439"/>
      <c r="N461" s="313" t="e">
        <f>VLOOKUP(R461,'1'!$A$2:$B$66,2)</f>
        <v>#N/A</v>
      </c>
      <c r="O461" s="186"/>
      <c r="P461" s="116"/>
      <c r="Q461" s="86" t="s">
        <v>14</v>
      </c>
      <c r="R461" s="86" t="s">
        <v>14</v>
      </c>
      <c r="W461" s="352"/>
      <c r="X461" s="352"/>
      <c r="Y461" s="352"/>
      <c r="Z461" s="352"/>
    </row>
    <row r="462" spans="2:26" ht="15.75" customHeight="1">
      <c r="B462" s="6"/>
      <c r="C462" s="153"/>
      <c r="D462" s="597"/>
      <c r="E462" s="589"/>
      <c r="F462" s="590"/>
      <c r="G462" s="432"/>
      <c r="H462" s="210" t="s">
        <v>21</v>
      </c>
      <c r="I462" s="210" t="s">
        <v>212</v>
      </c>
      <c r="J462" s="434" t="s">
        <v>679</v>
      </c>
      <c r="K462" s="210">
        <v>8</v>
      </c>
      <c r="L462" s="109"/>
      <c r="M462" s="439"/>
      <c r="N462" s="436" t="e">
        <f>VLOOKUP(R462,'1'!$A$2:$B$66,2)</f>
        <v>#N/A</v>
      </c>
      <c r="O462" s="186"/>
      <c r="P462" s="116"/>
      <c r="Q462" s="86" t="s">
        <v>14</v>
      </c>
      <c r="R462" s="86" t="s">
        <v>14</v>
      </c>
      <c r="W462" s="352"/>
      <c r="X462" s="352"/>
      <c r="Y462" s="352"/>
      <c r="Z462" s="352"/>
    </row>
    <row r="463" spans="2:26" ht="15.75" customHeight="1">
      <c r="B463" s="6"/>
      <c r="C463" s="1"/>
      <c r="D463" s="598"/>
      <c r="E463" s="514"/>
      <c r="F463" s="490"/>
      <c r="G463" s="433"/>
      <c r="H463" s="210" t="s">
        <v>175</v>
      </c>
      <c r="I463" s="210" t="s">
        <v>637</v>
      </c>
      <c r="J463" s="435"/>
      <c r="K463" s="210" t="s">
        <v>636</v>
      </c>
      <c r="L463" s="109"/>
      <c r="M463" s="440"/>
      <c r="N463" s="437"/>
      <c r="O463" s="186"/>
      <c r="P463" s="116"/>
      <c r="Q463" s="86" t="s">
        <v>14</v>
      </c>
      <c r="R463" s="86" t="s">
        <v>14</v>
      </c>
      <c r="W463" s="352"/>
      <c r="X463" s="352"/>
      <c r="Y463" s="352"/>
      <c r="Z463" s="352"/>
    </row>
    <row r="464" spans="2:26" ht="15" customHeight="1" thickBot="1">
      <c r="B464" s="249"/>
      <c r="C464" s="250"/>
      <c r="D464" s="251"/>
      <c r="E464" s="252"/>
      <c r="F464" s="253"/>
      <c r="G464" s="251"/>
      <c r="H464" s="251"/>
      <c r="I464" s="251"/>
      <c r="J464" s="251"/>
      <c r="K464" s="254"/>
      <c r="L464" s="255"/>
      <c r="M464" s="256"/>
      <c r="N464" s="257"/>
      <c r="O464" s="126"/>
      <c r="P464" s="116"/>
      <c r="W464" s="352"/>
      <c r="X464" s="352"/>
      <c r="Y464" s="352"/>
      <c r="Z464" s="352"/>
    </row>
    <row r="465" spans="2:26" ht="15" customHeight="1" thickTop="1">
      <c r="B465" s="258"/>
      <c r="C465" s="259"/>
      <c r="D465" s="260"/>
      <c r="E465" s="261"/>
      <c r="F465" s="262"/>
      <c r="G465" s="260"/>
      <c r="H465" s="260"/>
      <c r="I465" s="260"/>
      <c r="J465" s="260"/>
      <c r="K465" s="261"/>
      <c r="L465" s="263"/>
      <c r="M465" s="264"/>
      <c r="N465" s="265"/>
      <c r="O465" s="222"/>
      <c r="P465" s="116"/>
      <c r="W465" s="352"/>
      <c r="X465" s="352"/>
      <c r="Y465" s="352"/>
      <c r="Z465" s="352"/>
    </row>
    <row r="466" spans="2:26" ht="18.75" customHeight="1">
      <c r="B466" s="195">
        <v>11</v>
      </c>
      <c r="C466" s="187" t="s">
        <v>77</v>
      </c>
      <c r="D466" s="431">
        <v>3</v>
      </c>
      <c r="E466" s="513" t="s">
        <v>188</v>
      </c>
      <c r="F466" s="489" t="s">
        <v>318</v>
      </c>
      <c r="G466" s="431" t="s">
        <v>184</v>
      </c>
      <c r="H466" s="210" t="s">
        <v>20</v>
      </c>
      <c r="I466" s="210" t="s">
        <v>454</v>
      </c>
      <c r="J466" s="434" t="s">
        <v>91</v>
      </c>
      <c r="K466" s="210" t="s">
        <v>242</v>
      </c>
      <c r="L466" s="109"/>
      <c r="M466" s="438" t="str">
        <f>VLOOKUP(Q466,'1'!$A$2:$B$66,2)</f>
        <v>Budi Hartanto, S.Kom</v>
      </c>
      <c r="N466" s="436" t="e">
        <f>VLOOKUP(R466,'1'!$A$2:$B$66,2)</f>
        <v>#N/A</v>
      </c>
      <c r="O466" s="186"/>
      <c r="P466" s="116"/>
      <c r="Q466" s="86">
        <v>16</v>
      </c>
      <c r="R466" s="86" t="s">
        <v>14</v>
      </c>
      <c r="W466" s="352"/>
      <c r="X466" s="352"/>
      <c r="Y466" s="352"/>
      <c r="Z466" s="352"/>
    </row>
    <row r="467" spans="2:26" ht="18.75" customHeight="1">
      <c r="B467" s="197"/>
      <c r="C467" s="187" t="s">
        <v>838</v>
      </c>
      <c r="D467" s="432"/>
      <c r="E467" s="589"/>
      <c r="F467" s="490"/>
      <c r="G467" s="433"/>
      <c r="H467" s="210" t="s">
        <v>21</v>
      </c>
      <c r="I467" s="210" t="s">
        <v>211</v>
      </c>
      <c r="J467" s="435"/>
      <c r="K467" s="210">
        <v>9</v>
      </c>
      <c r="L467" s="109"/>
      <c r="M467" s="439"/>
      <c r="N467" s="437"/>
      <c r="O467" s="186"/>
      <c r="P467" s="116"/>
      <c r="Q467" s="86">
        <v>16</v>
      </c>
      <c r="R467" s="86" t="s">
        <v>14</v>
      </c>
      <c r="W467" s="352"/>
      <c r="X467" s="352"/>
      <c r="Y467" s="352"/>
      <c r="Z467" s="352"/>
    </row>
    <row r="468" spans="2:26" ht="15.75" customHeight="1">
      <c r="B468" s="197"/>
      <c r="C468" s="196" t="s">
        <v>828</v>
      </c>
      <c r="D468" s="433"/>
      <c r="E468" s="514"/>
      <c r="F468" s="373" t="s">
        <v>319</v>
      </c>
      <c r="G468" s="359" t="s">
        <v>324</v>
      </c>
      <c r="H468" s="210" t="s">
        <v>26</v>
      </c>
      <c r="I468" s="210" t="s">
        <v>577</v>
      </c>
      <c r="J468" s="210" t="s">
        <v>91</v>
      </c>
      <c r="K468" s="210" t="s">
        <v>917</v>
      </c>
      <c r="L468" s="109"/>
      <c r="M468" s="440"/>
      <c r="N468" s="313" t="e">
        <f>VLOOKUP(R468,'1'!$A$2:$B$66,2)</f>
        <v>#N/A</v>
      </c>
      <c r="O468" s="186"/>
      <c r="P468" s="116"/>
      <c r="Q468" s="86">
        <v>16</v>
      </c>
      <c r="R468" s="86" t="s">
        <v>14</v>
      </c>
      <c r="W468" s="352"/>
      <c r="X468" s="352"/>
      <c r="Y468" s="352"/>
      <c r="Z468" s="352"/>
    </row>
    <row r="469" spans="2:26" ht="20.100000000000001" customHeight="1">
      <c r="B469" s="6"/>
      <c r="C469" s="83"/>
      <c r="D469" s="417">
        <v>5</v>
      </c>
      <c r="E469" s="594" t="s">
        <v>970</v>
      </c>
      <c r="F469" s="375" t="s">
        <v>318</v>
      </c>
      <c r="G469" s="359" t="s">
        <v>953</v>
      </c>
      <c r="H469" s="210" t="s">
        <v>193</v>
      </c>
      <c r="I469" s="210" t="s">
        <v>741</v>
      </c>
      <c r="J469" s="210" t="s">
        <v>83</v>
      </c>
      <c r="K469" s="210" t="s">
        <v>536</v>
      </c>
      <c r="L469" s="109"/>
      <c r="M469" s="438" t="str">
        <f>VLOOKUP(Q469,'1'!$A$2:$B$66,2)</f>
        <v>Bramasto Wiryawan Y, S.T, M.MSI</v>
      </c>
      <c r="N469" s="313" t="e">
        <f>VLOOKUP(R469,'1'!$A$2:$B$66,2)</f>
        <v>#N/A</v>
      </c>
      <c r="O469" s="186"/>
      <c r="P469" s="116"/>
      <c r="Q469" s="86">
        <v>13</v>
      </c>
      <c r="R469" s="86" t="s">
        <v>14</v>
      </c>
      <c r="W469" s="352"/>
      <c r="X469" s="352"/>
      <c r="Y469" s="352"/>
      <c r="Z469" s="352"/>
    </row>
    <row r="470" spans="2:26" ht="20.100000000000001" customHeight="1">
      <c r="B470" s="6"/>
      <c r="C470" s="83"/>
      <c r="D470" s="412"/>
      <c r="E470" s="595"/>
      <c r="F470" s="340" t="s">
        <v>319</v>
      </c>
      <c r="G470" s="359" t="s">
        <v>954</v>
      </c>
      <c r="H470" s="210" t="s">
        <v>194</v>
      </c>
      <c r="I470" s="210" t="s">
        <v>314</v>
      </c>
      <c r="J470" s="210" t="s">
        <v>83</v>
      </c>
      <c r="K470" s="210" t="s">
        <v>871</v>
      </c>
      <c r="L470" s="109"/>
      <c r="M470" s="440"/>
      <c r="N470" s="313" t="e">
        <f>VLOOKUP(R470,'1'!$A$2:$B$66,2)</f>
        <v>#N/A</v>
      </c>
      <c r="O470" s="186"/>
      <c r="P470" s="116"/>
      <c r="Q470" s="86">
        <v>13</v>
      </c>
      <c r="R470" s="86" t="s">
        <v>14</v>
      </c>
      <c r="W470" s="352"/>
      <c r="X470" s="352"/>
      <c r="Y470" s="352"/>
      <c r="Z470" s="352"/>
    </row>
    <row r="471" spans="2:26" ht="15.75" customHeight="1" thickBot="1">
      <c r="B471" s="80"/>
      <c r="C471" s="200"/>
      <c r="D471" s="134"/>
      <c r="E471" s="135"/>
      <c r="F471" s="135"/>
      <c r="G471" s="134"/>
      <c r="H471" s="136"/>
      <c r="I471" s="136"/>
      <c r="J471" s="136"/>
      <c r="K471" s="136"/>
      <c r="L471" s="113"/>
      <c r="M471" s="100"/>
      <c r="N471" s="201"/>
      <c r="O471" s="186"/>
      <c r="P471" s="116"/>
      <c r="W471" s="352"/>
      <c r="X471" s="352"/>
      <c r="Y471" s="352"/>
      <c r="Z471" s="352"/>
    </row>
    <row r="472" spans="2:26" ht="15.75" customHeight="1">
      <c r="B472" s="2"/>
      <c r="C472" s="131"/>
      <c r="D472" s="44"/>
      <c r="E472" s="45"/>
      <c r="F472" s="45"/>
      <c r="G472" s="44"/>
      <c r="H472" s="51"/>
      <c r="I472" s="51"/>
      <c r="J472" s="51"/>
      <c r="K472" s="51"/>
      <c r="L472" s="109"/>
      <c r="M472" s="68"/>
      <c r="N472" s="68"/>
      <c r="O472" s="202"/>
      <c r="P472" s="116"/>
      <c r="Q472" s="109"/>
      <c r="W472" s="352"/>
      <c r="X472" s="352"/>
      <c r="Y472" s="352"/>
      <c r="Z472" s="352"/>
    </row>
    <row r="473" spans="2:26" ht="15.75" customHeight="1">
      <c r="B473" s="2"/>
      <c r="C473" s="131"/>
      <c r="D473" s="44"/>
      <c r="E473" s="45"/>
      <c r="F473" s="45"/>
      <c r="G473" s="44"/>
      <c r="L473" s="109"/>
      <c r="M473" s="68"/>
      <c r="N473" s="68"/>
      <c r="O473" s="202"/>
      <c r="P473" s="116"/>
      <c r="Q473" s="109"/>
      <c r="W473" s="352"/>
      <c r="X473" s="352"/>
      <c r="Y473" s="352"/>
      <c r="Z473" s="352"/>
    </row>
    <row r="474" spans="2:26" ht="15.75" customHeight="1">
      <c r="B474" s="2"/>
      <c r="C474" s="131"/>
      <c r="D474" s="44"/>
      <c r="E474" s="45"/>
      <c r="F474" s="45"/>
      <c r="G474" s="44"/>
      <c r="L474" s="109"/>
      <c r="M474" s="68"/>
      <c r="N474" s="68"/>
      <c r="O474" s="202"/>
      <c r="P474" s="116"/>
      <c r="Q474" s="109"/>
      <c r="W474" s="352"/>
      <c r="X474" s="352"/>
      <c r="Y474" s="352"/>
      <c r="Z474" s="352"/>
    </row>
    <row r="475" spans="2:26" ht="15.75" customHeight="1">
      <c r="B475" s="2"/>
      <c r="C475" s="131"/>
      <c r="D475" s="44"/>
      <c r="E475" s="45"/>
      <c r="F475" s="45"/>
      <c r="G475" s="44"/>
      <c r="H475" s="51"/>
      <c r="I475" s="51"/>
      <c r="J475" s="51"/>
      <c r="K475" s="51"/>
      <c r="L475" s="109"/>
      <c r="M475" s="68"/>
      <c r="N475" s="68"/>
      <c r="O475" s="202"/>
      <c r="P475" s="116"/>
      <c r="Q475" s="109"/>
      <c r="W475" s="352"/>
      <c r="X475" s="352"/>
      <c r="Y475" s="352"/>
      <c r="Z475" s="352"/>
    </row>
    <row r="476" spans="2:26" ht="15.75" customHeight="1">
      <c r="B476" s="2"/>
      <c r="C476" s="131"/>
      <c r="D476" s="44"/>
      <c r="E476" s="45"/>
      <c r="F476" s="45"/>
      <c r="G476" s="44"/>
      <c r="H476" s="51"/>
      <c r="I476" s="51"/>
      <c r="J476" s="51"/>
      <c r="K476" s="51"/>
      <c r="L476" s="109"/>
      <c r="M476" s="68"/>
      <c r="N476" s="68"/>
      <c r="O476" s="202"/>
      <c r="P476" s="116"/>
      <c r="Q476" s="109"/>
      <c r="W476" s="352"/>
      <c r="X476" s="352"/>
      <c r="Y476" s="352"/>
      <c r="Z476" s="352"/>
    </row>
    <row r="477" spans="2:26" ht="15.75" customHeight="1" thickBot="1">
      <c r="B477" s="21"/>
      <c r="C477" s="142" t="s">
        <v>65</v>
      </c>
      <c r="D477" s="3"/>
      <c r="E477" s="10"/>
      <c r="F477" s="2"/>
      <c r="G477" s="3"/>
      <c r="H477" s="3"/>
      <c r="I477" s="3"/>
      <c r="J477" s="3"/>
      <c r="K477" s="3"/>
      <c r="M477" s="64"/>
      <c r="N477" s="203"/>
      <c r="O477" s="202"/>
      <c r="P477" s="116"/>
      <c r="Q477" s="109"/>
      <c r="W477" s="352"/>
      <c r="X477" s="352"/>
      <c r="Y477" s="352"/>
      <c r="Z477" s="352"/>
    </row>
    <row r="478" spans="2:26" ht="15.75" customHeight="1">
      <c r="B478" s="56" t="s">
        <v>2</v>
      </c>
      <c r="C478" s="325" t="s">
        <v>3</v>
      </c>
      <c r="D478" s="403" t="s">
        <v>4</v>
      </c>
      <c r="E478" s="405" t="s">
        <v>15</v>
      </c>
      <c r="F478" s="406"/>
      <c r="G478" s="403" t="s">
        <v>16</v>
      </c>
      <c r="H478" s="403" t="s">
        <v>63</v>
      </c>
      <c r="I478" s="403" t="s">
        <v>23</v>
      </c>
      <c r="J478" s="403" t="s">
        <v>5</v>
      </c>
      <c r="K478" s="350" t="s">
        <v>6</v>
      </c>
      <c r="L478" s="117"/>
      <c r="M478" s="403" t="s">
        <v>993</v>
      </c>
      <c r="N478" s="65" t="s">
        <v>29</v>
      </c>
      <c r="O478" s="184"/>
      <c r="P478" s="116"/>
      <c r="W478" s="352"/>
      <c r="X478" s="352"/>
      <c r="Y478" s="352"/>
      <c r="Z478" s="352"/>
    </row>
    <row r="479" spans="2:26" ht="15.75" customHeight="1" thickBot="1">
      <c r="B479" s="57" t="s">
        <v>7</v>
      </c>
      <c r="C479" s="326" t="s">
        <v>8</v>
      </c>
      <c r="D479" s="404"/>
      <c r="E479" s="407"/>
      <c r="F479" s="408"/>
      <c r="G479" s="404"/>
      <c r="H479" s="404"/>
      <c r="I479" s="404"/>
      <c r="J479" s="404"/>
      <c r="K479" s="351" t="s">
        <v>9</v>
      </c>
      <c r="L479" s="118"/>
      <c r="M479" s="404"/>
      <c r="N479" s="66"/>
      <c r="O479" s="184"/>
      <c r="P479" s="116"/>
      <c r="W479" s="352"/>
      <c r="X479" s="352"/>
      <c r="Y479" s="352"/>
      <c r="Z479" s="352"/>
    </row>
    <row r="480" spans="2:26" ht="15.75" customHeight="1" thickTop="1">
      <c r="B480" s="6"/>
      <c r="C480" s="79"/>
      <c r="D480" s="309"/>
      <c r="E480" s="130"/>
      <c r="F480" s="130"/>
      <c r="G480" s="309"/>
      <c r="H480" s="332"/>
      <c r="I480" s="332"/>
      <c r="J480" s="332"/>
      <c r="K480" s="332"/>
      <c r="M480" s="60"/>
      <c r="N480" s="61"/>
      <c r="O480" s="184"/>
      <c r="P480" s="116"/>
      <c r="W480" s="352"/>
      <c r="X480" s="352"/>
      <c r="Y480" s="352"/>
      <c r="Z480" s="352"/>
    </row>
    <row r="481" spans="2:26" ht="20.100000000000001" customHeight="1">
      <c r="B481" s="195">
        <v>12</v>
      </c>
      <c r="C481" s="187" t="s">
        <v>46</v>
      </c>
      <c r="D481" s="417">
        <v>5</v>
      </c>
      <c r="E481" s="583" t="s">
        <v>970</v>
      </c>
      <c r="F481" s="375" t="s">
        <v>318</v>
      </c>
      <c r="G481" s="359" t="s">
        <v>953</v>
      </c>
      <c r="H481" s="210" t="s">
        <v>195</v>
      </c>
      <c r="I481" s="210" t="s">
        <v>315</v>
      </c>
      <c r="J481" s="210" t="s">
        <v>83</v>
      </c>
      <c r="K481" s="210" t="s">
        <v>425</v>
      </c>
      <c r="L481" s="109"/>
      <c r="M481" s="459" t="str">
        <f>VLOOKUP(Q481,'1'!$A$2:$B$66,2)</f>
        <v>Bramasto Wiryawan Y, S.T, M.MSI</v>
      </c>
      <c r="N481" s="313" t="e">
        <f>VLOOKUP(R481,'1'!$A$2:$B$66,2)</f>
        <v>#N/A</v>
      </c>
      <c r="O481" s="186"/>
      <c r="P481" s="116"/>
      <c r="Q481" s="86">
        <v>13</v>
      </c>
      <c r="R481" s="86" t="s">
        <v>14</v>
      </c>
      <c r="W481" s="352"/>
      <c r="X481" s="352"/>
      <c r="Y481" s="352"/>
      <c r="Z481" s="352"/>
    </row>
    <row r="482" spans="2:26" ht="20.100000000000001" customHeight="1">
      <c r="B482" s="195"/>
      <c r="C482" s="187" t="s">
        <v>839</v>
      </c>
      <c r="D482" s="412"/>
      <c r="E482" s="587"/>
      <c r="F482" s="501" t="s">
        <v>319</v>
      </c>
      <c r="G482" s="431" t="s">
        <v>954</v>
      </c>
      <c r="H482" s="210" t="s">
        <v>196</v>
      </c>
      <c r="I482" s="210" t="s">
        <v>421</v>
      </c>
      <c r="J482" s="434" t="s">
        <v>83</v>
      </c>
      <c r="K482" s="210" t="s">
        <v>506</v>
      </c>
      <c r="L482" s="109"/>
      <c r="M482" s="460"/>
      <c r="N482" s="436" t="e">
        <f>VLOOKUP(R482,'1'!$A$2:$B$66,2)</f>
        <v>#N/A</v>
      </c>
      <c r="O482" s="186"/>
      <c r="P482" s="116"/>
      <c r="Q482" s="86">
        <v>13</v>
      </c>
      <c r="R482" s="86" t="s">
        <v>14</v>
      </c>
      <c r="W482" s="352"/>
      <c r="X482" s="352"/>
      <c r="Y482" s="352"/>
      <c r="Z482" s="352"/>
    </row>
    <row r="483" spans="2:26" ht="20.100000000000001" customHeight="1">
      <c r="B483" s="195"/>
      <c r="C483" s="196" t="s">
        <v>828</v>
      </c>
      <c r="D483" s="355" t="s">
        <v>345</v>
      </c>
      <c r="E483" s="336" t="s">
        <v>971</v>
      </c>
      <c r="F483" s="502"/>
      <c r="G483" s="433"/>
      <c r="H483" s="210" t="s">
        <v>345</v>
      </c>
      <c r="I483" s="210" t="s">
        <v>434</v>
      </c>
      <c r="J483" s="435"/>
      <c r="K483" s="210" t="s">
        <v>433</v>
      </c>
      <c r="L483" s="109"/>
      <c r="M483" s="461"/>
      <c r="N483" s="437"/>
      <c r="O483" s="186"/>
      <c r="P483" s="116"/>
      <c r="W483" s="352"/>
      <c r="X483" s="352"/>
      <c r="Y483" s="352"/>
      <c r="Z483" s="352"/>
    </row>
    <row r="484" spans="2:26" ht="15.75" customHeight="1">
      <c r="B484" s="22"/>
      <c r="C484" s="147"/>
      <c r="D484" s="417">
        <v>1</v>
      </c>
      <c r="E484" s="470" t="s">
        <v>109</v>
      </c>
      <c r="F484" s="471"/>
      <c r="G484" s="431" t="s">
        <v>324</v>
      </c>
      <c r="H484" s="210" t="s">
        <v>26</v>
      </c>
      <c r="I484" s="210" t="s">
        <v>557</v>
      </c>
      <c r="J484" s="210" t="s">
        <v>682</v>
      </c>
      <c r="K484" s="210" t="s">
        <v>544</v>
      </c>
      <c r="L484" s="109"/>
      <c r="M484" s="459" t="str">
        <f>VLOOKUP(Q484,'1'!$A$2:$B$66,2)</f>
        <v>Siti Rohmah, S.Kom</v>
      </c>
      <c r="N484" s="313" t="e">
        <f>VLOOKUP(R484,'1'!$A$2:$B$66,2)</f>
        <v>#N/A</v>
      </c>
      <c r="O484" s="186"/>
      <c r="P484" s="116"/>
      <c r="Q484" s="86">
        <v>44</v>
      </c>
      <c r="R484" s="86" t="s">
        <v>14</v>
      </c>
      <c r="W484" s="352"/>
      <c r="X484" s="352"/>
      <c r="Y484" s="352"/>
      <c r="Z484" s="352"/>
    </row>
    <row r="485" spans="2:26" ht="15.75" customHeight="1">
      <c r="B485" s="22"/>
      <c r="C485" s="147"/>
      <c r="D485" s="411"/>
      <c r="E485" s="472"/>
      <c r="F485" s="473"/>
      <c r="G485" s="432"/>
      <c r="H485" s="210" t="s">
        <v>58</v>
      </c>
      <c r="I485" s="210" t="s">
        <v>638</v>
      </c>
      <c r="J485" s="210" t="s">
        <v>685</v>
      </c>
      <c r="K485" s="210" t="s">
        <v>639</v>
      </c>
      <c r="L485" s="109"/>
      <c r="M485" s="460"/>
      <c r="N485" s="313" t="e">
        <f>VLOOKUP(R485,'1'!$A$2:$B$66,2)</f>
        <v>#N/A</v>
      </c>
      <c r="O485" s="186"/>
      <c r="P485" s="116"/>
      <c r="Q485" s="86" t="s">
        <v>14</v>
      </c>
      <c r="R485" s="86" t="s">
        <v>14</v>
      </c>
      <c r="W485" s="352"/>
      <c r="X485" s="352"/>
      <c r="Y485" s="352"/>
      <c r="Z485" s="352"/>
    </row>
    <row r="486" spans="2:26" ht="15.75" customHeight="1">
      <c r="B486" s="22"/>
      <c r="C486" s="147"/>
      <c r="D486" s="411"/>
      <c r="E486" s="472"/>
      <c r="F486" s="473"/>
      <c r="G486" s="432"/>
      <c r="H486" s="210" t="s">
        <v>58</v>
      </c>
      <c r="I486" s="210" t="s">
        <v>533</v>
      </c>
      <c r="J486" s="210" t="s">
        <v>683</v>
      </c>
      <c r="K486" s="210">
        <v>25</v>
      </c>
      <c r="L486" s="109"/>
      <c r="M486" s="460"/>
      <c r="N486" s="313" t="e">
        <f>VLOOKUP(R486,'1'!$A$2:$B$66,2)</f>
        <v>#N/A</v>
      </c>
      <c r="O486" s="186"/>
      <c r="P486" s="116"/>
      <c r="Q486" s="86" t="s">
        <v>14</v>
      </c>
      <c r="R486" s="86" t="s">
        <v>14</v>
      </c>
      <c r="W486" s="352"/>
      <c r="X486" s="352"/>
      <c r="Y486" s="352"/>
      <c r="Z486" s="352"/>
    </row>
    <row r="487" spans="2:26" ht="15.75" customHeight="1">
      <c r="B487" s="22"/>
      <c r="C487" s="147"/>
      <c r="D487" s="412"/>
      <c r="E487" s="474"/>
      <c r="F487" s="475"/>
      <c r="G487" s="433"/>
      <c r="H487" s="210" t="s">
        <v>58</v>
      </c>
      <c r="I487" s="210" t="s">
        <v>282</v>
      </c>
      <c r="J487" s="210" t="s">
        <v>676</v>
      </c>
      <c r="K487" s="210" t="s">
        <v>284</v>
      </c>
      <c r="L487" s="109"/>
      <c r="M487" s="461"/>
      <c r="N487" s="313" t="e">
        <f>VLOOKUP(R487,'1'!$A$2:$B$66,2)</f>
        <v>#N/A</v>
      </c>
      <c r="O487" s="186"/>
      <c r="P487" s="116"/>
      <c r="Q487" s="86" t="s">
        <v>14</v>
      </c>
      <c r="R487" s="86" t="s">
        <v>14</v>
      </c>
      <c r="W487" s="352"/>
      <c r="X487" s="352"/>
      <c r="Y487" s="352"/>
      <c r="Z487" s="352"/>
    </row>
    <row r="488" spans="2:26" ht="15.75" customHeight="1">
      <c r="B488" s="22"/>
      <c r="C488" s="147"/>
      <c r="D488" s="417">
        <v>1</v>
      </c>
      <c r="E488" s="470" t="s">
        <v>109</v>
      </c>
      <c r="F488" s="471"/>
      <c r="G488" s="431" t="s">
        <v>324</v>
      </c>
      <c r="H488" s="210" t="s">
        <v>57</v>
      </c>
      <c r="I488" s="210" t="s">
        <v>558</v>
      </c>
      <c r="J488" s="210" t="s">
        <v>678</v>
      </c>
      <c r="K488" s="210">
        <v>32</v>
      </c>
      <c r="L488" s="109"/>
      <c r="M488" s="459" t="str">
        <f>VLOOKUP(Q488,'1'!$A$2:$B$66,2)</f>
        <v>Sri Tomo, S.T, M.Kom</v>
      </c>
      <c r="N488" s="313" t="e">
        <f>VLOOKUP(R488,'1'!$A$2:$B$66,2)</f>
        <v>#N/A</v>
      </c>
      <c r="O488" s="186"/>
      <c r="P488" s="116"/>
      <c r="Q488" s="86">
        <v>50</v>
      </c>
      <c r="R488" s="86" t="s">
        <v>14</v>
      </c>
      <c r="W488" s="352"/>
      <c r="X488" s="352"/>
      <c r="Y488" s="352"/>
      <c r="Z488" s="352"/>
    </row>
    <row r="489" spans="2:26" ht="15.75" customHeight="1">
      <c r="B489" s="22"/>
      <c r="C489" s="147"/>
      <c r="D489" s="411"/>
      <c r="E489" s="472"/>
      <c r="F489" s="473"/>
      <c r="G489" s="432"/>
      <c r="H489" s="210" t="s">
        <v>57</v>
      </c>
      <c r="I489" s="210" t="s">
        <v>559</v>
      </c>
      <c r="J489" s="210" t="s">
        <v>679</v>
      </c>
      <c r="K489" s="210">
        <v>26</v>
      </c>
      <c r="L489" s="109"/>
      <c r="M489" s="460"/>
      <c r="N489" s="313" t="e">
        <f>VLOOKUP(R489,'1'!$A$2:$B$66,2)</f>
        <v>#N/A</v>
      </c>
      <c r="O489" s="186"/>
      <c r="P489" s="116"/>
      <c r="Q489" s="86" t="s">
        <v>14</v>
      </c>
      <c r="R489" s="86" t="s">
        <v>14</v>
      </c>
      <c r="W489" s="352"/>
      <c r="X489" s="352"/>
      <c r="Y489" s="352"/>
      <c r="Z489" s="352"/>
    </row>
    <row r="490" spans="2:26" ht="15.75" customHeight="1">
      <c r="B490" s="22"/>
      <c r="C490" s="147"/>
      <c r="D490" s="411"/>
      <c r="E490" s="472"/>
      <c r="F490" s="473"/>
      <c r="G490" s="432"/>
      <c r="H490" s="210" t="s">
        <v>57</v>
      </c>
      <c r="I490" s="210" t="s">
        <v>560</v>
      </c>
      <c r="J490" s="210" t="s">
        <v>677</v>
      </c>
      <c r="K490" s="210" t="s">
        <v>500</v>
      </c>
      <c r="L490" s="109"/>
      <c r="M490" s="460"/>
      <c r="N490" s="313" t="e">
        <f>VLOOKUP(R490,'1'!$A$2:$B$66,2)</f>
        <v>#N/A</v>
      </c>
      <c r="O490" s="186"/>
      <c r="P490" s="116"/>
      <c r="Q490" s="86" t="s">
        <v>14</v>
      </c>
      <c r="R490" s="86" t="s">
        <v>14</v>
      </c>
      <c r="W490" s="352"/>
      <c r="X490" s="352"/>
      <c r="Y490" s="352"/>
      <c r="Z490" s="352"/>
    </row>
    <row r="491" spans="2:26" ht="15.75" customHeight="1">
      <c r="B491" s="22"/>
      <c r="C491" s="147"/>
      <c r="D491" s="411"/>
      <c r="E491" s="472"/>
      <c r="F491" s="473"/>
      <c r="G491" s="432"/>
      <c r="H491" s="210" t="s">
        <v>20</v>
      </c>
      <c r="I491" s="210" t="s">
        <v>203</v>
      </c>
      <c r="J491" s="434" t="s">
        <v>675</v>
      </c>
      <c r="K491" s="210">
        <v>8</v>
      </c>
      <c r="L491" s="109"/>
      <c r="M491" s="460"/>
      <c r="N491" s="436" t="e">
        <f>VLOOKUP(R491,'1'!$A$2:$B$66,2)</f>
        <v>#N/A</v>
      </c>
      <c r="O491" s="186"/>
      <c r="P491" s="116"/>
      <c r="Q491" s="86" t="s">
        <v>14</v>
      </c>
      <c r="R491" s="86" t="s">
        <v>14</v>
      </c>
      <c r="W491" s="352"/>
      <c r="X491" s="352"/>
      <c r="Y491" s="352"/>
      <c r="Z491" s="352"/>
    </row>
    <row r="492" spans="2:26" ht="15.75" customHeight="1">
      <c r="B492" s="22"/>
      <c r="C492" s="147"/>
      <c r="D492" s="412"/>
      <c r="E492" s="474"/>
      <c r="F492" s="475"/>
      <c r="G492" s="433"/>
      <c r="H492" s="210" t="s">
        <v>21</v>
      </c>
      <c r="I492" s="210" t="s">
        <v>206</v>
      </c>
      <c r="J492" s="435"/>
      <c r="K492" s="210">
        <v>11</v>
      </c>
      <c r="L492" s="109"/>
      <c r="M492" s="461"/>
      <c r="N492" s="437"/>
      <c r="O492" s="186"/>
      <c r="P492" s="116"/>
      <c r="Q492" s="86" t="s">
        <v>14</v>
      </c>
      <c r="R492" s="86" t="s">
        <v>14</v>
      </c>
      <c r="W492" s="352"/>
      <c r="X492" s="352"/>
      <c r="Y492" s="352"/>
      <c r="Z492" s="352"/>
    </row>
    <row r="493" spans="2:26" ht="15.75" customHeight="1">
      <c r="B493" s="6"/>
      <c r="C493" s="146"/>
      <c r="D493" s="431">
        <v>3</v>
      </c>
      <c r="E493" s="513" t="s">
        <v>188</v>
      </c>
      <c r="F493" s="373" t="s">
        <v>318</v>
      </c>
      <c r="G493" s="359" t="s">
        <v>184</v>
      </c>
      <c r="H493" s="210" t="s">
        <v>57</v>
      </c>
      <c r="I493" s="210" t="s">
        <v>586</v>
      </c>
      <c r="J493" s="210" t="s">
        <v>91</v>
      </c>
      <c r="K493" s="210" t="s">
        <v>582</v>
      </c>
      <c r="L493" s="109"/>
      <c r="M493" s="459" t="str">
        <f>VLOOKUP(Q493,'1'!$A$2:$B$66,2)</f>
        <v>Lina Tri Andaru, S.Kom</v>
      </c>
      <c r="N493" s="313" t="e">
        <f>VLOOKUP(R493,'1'!$A$2:$B$66,2)</f>
        <v>#N/A</v>
      </c>
      <c r="O493" s="186"/>
      <c r="P493" s="116"/>
      <c r="Q493" s="86">
        <v>36</v>
      </c>
      <c r="R493" s="86" t="s">
        <v>14</v>
      </c>
      <c r="W493" s="352"/>
      <c r="X493" s="352"/>
      <c r="Y493" s="352"/>
      <c r="Z493" s="352"/>
    </row>
    <row r="494" spans="2:26" ht="15.75" customHeight="1">
      <c r="B494" s="6"/>
      <c r="C494" s="146"/>
      <c r="D494" s="432"/>
      <c r="E494" s="589"/>
      <c r="F494" s="373" t="s">
        <v>319</v>
      </c>
      <c r="G494" s="359" t="s">
        <v>324</v>
      </c>
      <c r="H494" s="210" t="s">
        <v>57</v>
      </c>
      <c r="I494" s="210" t="s">
        <v>585</v>
      </c>
      <c r="J494" s="210" t="s">
        <v>91</v>
      </c>
      <c r="K494" s="210" t="s">
        <v>584</v>
      </c>
      <c r="L494" s="109"/>
      <c r="M494" s="460"/>
      <c r="N494" s="313" t="e">
        <f>VLOOKUP(R494,'1'!$A$2:$B$66,2)</f>
        <v>#N/A</v>
      </c>
      <c r="O494" s="186"/>
      <c r="P494" s="116"/>
      <c r="Q494" s="86">
        <v>36</v>
      </c>
      <c r="R494" s="86" t="s">
        <v>14</v>
      </c>
      <c r="W494" s="352"/>
      <c r="X494" s="352"/>
      <c r="Y494" s="352"/>
      <c r="Z494" s="352"/>
    </row>
    <row r="495" spans="2:26" ht="18.75">
      <c r="B495" s="6"/>
      <c r="C495" s="146"/>
      <c r="D495" s="433"/>
      <c r="E495" s="514"/>
      <c r="F495" s="373" t="s">
        <v>320</v>
      </c>
      <c r="G495" s="359" t="s">
        <v>325</v>
      </c>
      <c r="H495" s="210" t="s">
        <v>57</v>
      </c>
      <c r="I495" s="210" t="s">
        <v>452</v>
      </c>
      <c r="J495" s="210" t="s">
        <v>91</v>
      </c>
      <c r="K495" s="210">
        <v>24</v>
      </c>
      <c r="L495" s="109"/>
      <c r="M495" s="461"/>
      <c r="N495" s="313" t="e">
        <f>VLOOKUP(R495,'1'!$A$2:$B$66,2)</f>
        <v>#N/A</v>
      </c>
      <c r="O495" s="186"/>
      <c r="P495" s="116"/>
      <c r="Q495" s="86">
        <v>36</v>
      </c>
      <c r="R495" s="86" t="s">
        <v>14</v>
      </c>
    </row>
    <row r="496" spans="2:26" ht="15.75" customHeight="1">
      <c r="B496" s="6"/>
      <c r="C496" s="146"/>
      <c r="D496" s="431">
        <v>5</v>
      </c>
      <c r="E496" s="503" t="s">
        <v>949</v>
      </c>
      <c r="F496" s="501"/>
      <c r="G496" s="431" t="s">
        <v>325</v>
      </c>
      <c r="H496" s="210" t="s">
        <v>57</v>
      </c>
      <c r="I496" s="210" t="s">
        <v>269</v>
      </c>
      <c r="J496" s="434" t="s">
        <v>675</v>
      </c>
      <c r="K496" s="210">
        <v>39</v>
      </c>
      <c r="L496" s="109"/>
      <c r="M496" s="459" t="str">
        <f>VLOOKUP(Q496,'1'!$A$2:$B$66,2)</f>
        <v>Sri Hariyati Fitriasih, M.Kom</v>
      </c>
      <c r="N496" s="436" t="e">
        <f>VLOOKUP(R496,'1'!$A$2:$B$66,2)</f>
        <v>#N/A</v>
      </c>
      <c r="O496" s="186"/>
      <c r="P496" s="116"/>
      <c r="Q496" s="86">
        <v>45</v>
      </c>
      <c r="R496" s="86" t="s">
        <v>14</v>
      </c>
      <c r="W496" s="352"/>
      <c r="X496" s="352"/>
      <c r="Y496" s="352"/>
      <c r="Z496" s="352"/>
    </row>
    <row r="497" spans="2:26" ht="15.75" customHeight="1">
      <c r="B497" s="6"/>
      <c r="C497" s="79"/>
      <c r="D497" s="433"/>
      <c r="E497" s="505"/>
      <c r="F497" s="502"/>
      <c r="G497" s="433"/>
      <c r="H497" s="210" t="s">
        <v>57</v>
      </c>
      <c r="I497" s="210" t="s">
        <v>792</v>
      </c>
      <c r="J497" s="435"/>
      <c r="K497" s="210" t="s">
        <v>791</v>
      </c>
      <c r="L497" s="109"/>
      <c r="M497" s="461"/>
      <c r="N497" s="437"/>
      <c r="O497" s="186"/>
      <c r="P497" s="116"/>
      <c r="Q497" s="86" t="s">
        <v>14</v>
      </c>
      <c r="R497" s="86" t="s">
        <v>14</v>
      </c>
      <c r="W497" s="352"/>
      <c r="X497" s="352"/>
      <c r="Y497" s="352"/>
      <c r="Z497" s="352"/>
    </row>
    <row r="498" spans="2:26" ht="15.75" customHeight="1">
      <c r="B498" s="6"/>
      <c r="C498" s="11"/>
      <c r="D498" s="303"/>
      <c r="E498" s="304"/>
      <c r="F498" s="304"/>
      <c r="G498" s="295"/>
      <c r="H498" s="239"/>
      <c r="I498" s="239"/>
      <c r="J498" s="239"/>
      <c r="K498" s="239"/>
      <c r="L498" s="301"/>
      <c r="M498" s="241"/>
      <c r="N498" s="73"/>
      <c r="O498" s="126"/>
      <c r="P498" s="116"/>
      <c r="W498" s="352"/>
      <c r="X498" s="352"/>
      <c r="Y498" s="352"/>
      <c r="Z498" s="352"/>
    </row>
    <row r="499" spans="2:26" ht="15.75" customHeight="1">
      <c r="B499" s="6"/>
      <c r="C499" s="11"/>
      <c r="D499" s="270" t="s">
        <v>39</v>
      </c>
      <c r="E499" s="246"/>
      <c r="F499" s="246"/>
      <c r="G499" s="246"/>
      <c r="H499" s="246"/>
      <c r="I499" s="246"/>
      <c r="J499" s="246"/>
      <c r="K499" s="246"/>
      <c r="L499" s="246"/>
      <c r="M499" s="246"/>
      <c r="N499" s="246"/>
      <c r="O499" s="126"/>
      <c r="P499" s="116"/>
      <c r="W499" s="352"/>
      <c r="X499" s="352"/>
      <c r="Y499" s="352"/>
      <c r="Z499" s="352"/>
    </row>
    <row r="500" spans="2:26" ht="18.95" customHeight="1">
      <c r="B500" s="6"/>
      <c r="C500" s="187" t="s">
        <v>46</v>
      </c>
      <c r="D500" s="431">
        <v>5</v>
      </c>
      <c r="E500" s="503" t="s">
        <v>949</v>
      </c>
      <c r="F500" s="501"/>
      <c r="G500" s="431" t="s">
        <v>185</v>
      </c>
      <c r="H500" s="210" t="s">
        <v>57</v>
      </c>
      <c r="I500" s="210" t="s">
        <v>484</v>
      </c>
      <c r="J500" s="434" t="s">
        <v>675</v>
      </c>
      <c r="K500" s="210">
        <v>27</v>
      </c>
      <c r="L500" s="109"/>
      <c r="M500" s="459" t="str">
        <f>VLOOKUP(Q500,'1'!$A$2:$B$66,2)</f>
        <v>Sri Hariyati Fitriasih, M.Kom</v>
      </c>
      <c r="N500" s="436" t="e">
        <f>VLOOKUP(R500,'1'!$A$2:$B$66,2)</f>
        <v>#N/A</v>
      </c>
      <c r="O500" s="186"/>
      <c r="P500" s="116"/>
      <c r="Q500" s="86">
        <v>45</v>
      </c>
      <c r="R500" s="86" t="s">
        <v>14</v>
      </c>
      <c r="W500" s="352"/>
      <c r="X500" s="352"/>
      <c r="Y500" s="352"/>
      <c r="Z500" s="352"/>
    </row>
    <row r="501" spans="2:26" ht="18.95" customHeight="1">
      <c r="B501" s="6"/>
      <c r="C501" s="187" t="s">
        <v>839</v>
      </c>
      <c r="D501" s="433"/>
      <c r="E501" s="505"/>
      <c r="F501" s="502"/>
      <c r="G501" s="433"/>
      <c r="H501" s="210" t="s">
        <v>481</v>
      </c>
      <c r="I501" s="210" t="s">
        <v>483</v>
      </c>
      <c r="J501" s="435"/>
      <c r="K501" s="210" t="s">
        <v>482</v>
      </c>
      <c r="L501" s="109"/>
      <c r="M501" s="461"/>
      <c r="N501" s="437"/>
      <c r="O501" s="186"/>
      <c r="P501" s="116"/>
      <c r="Q501" s="86" t="s">
        <v>14</v>
      </c>
      <c r="R501" s="86" t="s">
        <v>14</v>
      </c>
      <c r="W501" s="352"/>
      <c r="X501" s="352"/>
      <c r="Y501" s="352"/>
      <c r="Z501" s="352"/>
    </row>
    <row r="502" spans="2:26" ht="15.75" customHeight="1">
      <c r="B502" s="78"/>
      <c r="C502" s="196" t="s">
        <v>828</v>
      </c>
      <c r="D502" s="417">
        <v>1</v>
      </c>
      <c r="E502" s="470" t="s">
        <v>109</v>
      </c>
      <c r="F502" s="471"/>
      <c r="G502" s="431" t="s">
        <v>185</v>
      </c>
      <c r="H502" s="210" t="s">
        <v>57</v>
      </c>
      <c r="I502" s="210" t="s">
        <v>910</v>
      </c>
      <c r="J502" s="434" t="s">
        <v>679</v>
      </c>
      <c r="K502" s="210" t="s">
        <v>911</v>
      </c>
      <c r="L502" s="109"/>
      <c r="M502" s="459" t="str">
        <f>VLOOKUP(Q502,'1'!$A$2:$B$66,2)</f>
        <v>Sri Tomo, S.T, M.Kom</v>
      </c>
      <c r="N502" s="436" t="e">
        <f>VLOOKUP(R502,'1'!$A$2:$B$66,2)</f>
        <v>#N/A</v>
      </c>
      <c r="O502" s="186"/>
      <c r="P502" s="116"/>
      <c r="Q502" s="86">
        <v>50</v>
      </c>
      <c r="R502" s="86" t="s">
        <v>14</v>
      </c>
      <c r="W502" s="352"/>
      <c r="X502" s="352"/>
      <c r="Y502" s="352"/>
      <c r="Z502" s="352"/>
    </row>
    <row r="503" spans="2:26" ht="15.75" customHeight="1">
      <c r="B503" s="78"/>
      <c r="C503" s="146"/>
      <c r="D503" s="411"/>
      <c r="E503" s="472"/>
      <c r="F503" s="473"/>
      <c r="G503" s="432"/>
      <c r="H503" s="210" t="s">
        <v>20</v>
      </c>
      <c r="I503" s="210" t="s">
        <v>204</v>
      </c>
      <c r="J503" s="446"/>
      <c r="K503" s="210">
        <v>3</v>
      </c>
      <c r="L503" s="109"/>
      <c r="M503" s="460"/>
      <c r="N503" s="447"/>
      <c r="O503" s="186"/>
      <c r="P503" s="116"/>
      <c r="Q503" s="86" t="s">
        <v>14</v>
      </c>
      <c r="R503" s="86" t="s">
        <v>14</v>
      </c>
      <c r="W503" s="352"/>
      <c r="X503" s="352"/>
      <c r="Y503" s="352"/>
      <c r="Z503" s="352"/>
    </row>
    <row r="504" spans="2:26" ht="15.75" customHeight="1">
      <c r="B504" s="78"/>
      <c r="C504" s="146"/>
      <c r="D504" s="412"/>
      <c r="E504" s="474"/>
      <c r="F504" s="475"/>
      <c r="G504" s="433"/>
      <c r="H504" s="210" t="s">
        <v>21</v>
      </c>
      <c r="I504" s="210" t="s">
        <v>207</v>
      </c>
      <c r="J504" s="435"/>
      <c r="K504" s="210">
        <v>6</v>
      </c>
      <c r="L504" s="109"/>
      <c r="M504" s="461"/>
      <c r="N504" s="437"/>
      <c r="O504" s="186"/>
      <c r="P504" s="116"/>
      <c r="Q504" s="86" t="s">
        <v>14</v>
      </c>
      <c r="R504" s="86" t="s">
        <v>14</v>
      </c>
      <c r="W504" s="352"/>
      <c r="X504" s="352"/>
      <c r="Y504" s="352"/>
      <c r="Z504" s="352"/>
    </row>
    <row r="505" spans="2:26" ht="15.75" customHeight="1">
      <c r="B505" s="16"/>
      <c r="C505" s="146"/>
      <c r="D505" s="417">
        <v>1</v>
      </c>
      <c r="E505" s="470" t="s">
        <v>109</v>
      </c>
      <c r="F505" s="471"/>
      <c r="G505" s="431" t="s">
        <v>185</v>
      </c>
      <c r="H505" s="210" t="s">
        <v>58</v>
      </c>
      <c r="I505" s="210" t="s">
        <v>286</v>
      </c>
      <c r="J505" s="210" t="s">
        <v>678</v>
      </c>
      <c r="K505" s="210" t="s">
        <v>695</v>
      </c>
      <c r="L505" s="109"/>
      <c r="M505" s="459" t="str">
        <f>VLOOKUP(Q505,'1'!$A$2:$B$66,2)</f>
        <v>Siti Rohmah, S.Kom</v>
      </c>
      <c r="N505" s="313" t="e">
        <f>VLOOKUP(R505,'1'!$A$2:$B$66,2)</f>
        <v>#N/A</v>
      </c>
      <c r="O505" s="186"/>
      <c r="P505" s="116"/>
      <c r="Q505" s="86">
        <v>44</v>
      </c>
      <c r="R505" s="86" t="s">
        <v>14</v>
      </c>
      <c r="W505" s="352"/>
      <c r="X505" s="352"/>
      <c r="Y505" s="352"/>
      <c r="Z505" s="352"/>
    </row>
    <row r="506" spans="2:26" ht="15.75" customHeight="1">
      <c r="B506" s="16"/>
      <c r="C506" s="146"/>
      <c r="D506" s="411"/>
      <c r="E506" s="472"/>
      <c r="F506" s="473"/>
      <c r="G506" s="432"/>
      <c r="H506" s="210" t="s">
        <v>58</v>
      </c>
      <c r="I506" s="210" t="s">
        <v>684</v>
      </c>
      <c r="J506" s="434" t="s">
        <v>677</v>
      </c>
      <c r="K506" s="210">
        <v>14</v>
      </c>
      <c r="L506" s="109"/>
      <c r="M506" s="460"/>
      <c r="N506" s="436" t="e">
        <f>VLOOKUP(R506,'1'!$A$2:$B$66,2)</f>
        <v>#N/A</v>
      </c>
      <c r="O506" s="186"/>
      <c r="P506" s="116"/>
      <c r="Q506" s="86" t="s">
        <v>14</v>
      </c>
      <c r="R506" s="86" t="s">
        <v>14</v>
      </c>
      <c r="W506" s="352"/>
      <c r="X506" s="352"/>
      <c r="Y506" s="352"/>
      <c r="Z506" s="352"/>
    </row>
    <row r="507" spans="2:26" ht="15.75" customHeight="1">
      <c r="B507" s="16"/>
      <c r="C507" s="146"/>
      <c r="D507" s="412"/>
      <c r="E507" s="474"/>
      <c r="F507" s="475"/>
      <c r="G507" s="433"/>
      <c r="H507" s="210" t="s">
        <v>26</v>
      </c>
      <c r="I507" s="210" t="s">
        <v>208</v>
      </c>
      <c r="J507" s="435"/>
      <c r="K507" s="210">
        <v>16</v>
      </c>
      <c r="L507" s="109"/>
      <c r="M507" s="461"/>
      <c r="N507" s="437"/>
      <c r="O507" s="186"/>
      <c r="P507" s="116"/>
      <c r="Q507" s="86" t="s">
        <v>14</v>
      </c>
      <c r="R507" s="86" t="s">
        <v>14</v>
      </c>
      <c r="W507" s="352"/>
      <c r="X507" s="352"/>
      <c r="Y507" s="352"/>
      <c r="Z507" s="352"/>
    </row>
    <row r="508" spans="2:26" ht="24" customHeight="1">
      <c r="B508" s="16"/>
      <c r="C508" s="146"/>
      <c r="D508" s="266">
        <v>5</v>
      </c>
      <c r="E508" s="382" t="s">
        <v>969</v>
      </c>
      <c r="F508" s="374" t="s">
        <v>318</v>
      </c>
      <c r="G508" s="359" t="s">
        <v>185</v>
      </c>
      <c r="H508" s="266" t="s">
        <v>58</v>
      </c>
      <c r="I508" s="266" t="s">
        <v>725</v>
      </c>
      <c r="J508" s="266" t="s">
        <v>83</v>
      </c>
      <c r="K508" s="266" t="s">
        <v>876</v>
      </c>
      <c r="L508" s="267"/>
      <c r="M508" s="573" t="str">
        <f>VLOOKUP(Q508,'1'!$A$2:$B$66,2)</f>
        <v>Bramasto Wiryawan Y, S.T, M.MSI</v>
      </c>
      <c r="N508" s="310" t="e">
        <f>VLOOKUP(R508,'1'!$A$2:$B$66,2)</f>
        <v>#N/A</v>
      </c>
      <c r="O508" s="186"/>
      <c r="P508" s="116"/>
      <c r="Q508" s="86">
        <v>13</v>
      </c>
      <c r="R508" s="86" t="s">
        <v>14</v>
      </c>
      <c r="W508" s="352"/>
      <c r="X508" s="352"/>
      <c r="Y508" s="352"/>
      <c r="Z508" s="352"/>
    </row>
    <row r="509" spans="2:26" ht="26.25" customHeight="1">
      <c r="B509" s="16"/>
      <c r="C509" s="146"/>
      <c r="D509" s="266">
        <v>5</v>
      </c>
      <c r="E509" s="382" t="s">
        <v>969</v>
      </c>
      <c r="F509" s="599" t="s">
        <v>319</v>
      </c>
      <c r="G509" s="431" t="s">
        <v>955</v>
      </c>
      <c r="H509" s="266" t="s">
        <v>58</v>
      </c>
      <c r="I509" s="266" t="s">
        <v>874</v>
      </c>
      <c r="J509" s="544" t="s">
        <v>83</v>
      </c>
      <c r="K509" s="266" t="s">
        <v>875</v>
      </c>
      <c r="L509" s="267"/>
      <c r="M509" s="575"/>
      <c r="N509" s="523" t="e">
        <f>VLOOKUP(R509,'1'!$A$2:$B$66,2)</f>
        <v>#N/A</v>
      </c>
      <c r="O509" s="186"/>
      <c r="P509" s="116"/>
      <c r="Q509" s="86">
        <v>13</v>
      </c>
      <c r="R509" s="86" t="s">
        <v>14</v>
      </c>
      <c r="W509" s="352"/>
      <c r="X509" s="352"/>
      <c r="Y509" s="352"/>
      <c r="Z509" s="352"/>
    </row>
    <row r="510" spans="2:26" ht="15.75" customHeight="1">
      <c r="B510" s="16"/>
      <c r="C510" s="146"/>
      <c r="D510" s="347" t="s">
        <v>345</v>
      </c>
      <c r="E510" s="383" t="s">
        <v>971</v>
      </c>
      <c r="F510" s="600"/>
      <c r="G510" s="432"/>
      <c r="H510" s="266" t="s">
        <v>352</v>
      </c>
      <c r="I510" s="266" t="s">
        <v>436</v>
      </c>
      <c r="J510" s="545"/>
      <c r="K510" s="266" t="s">
        <v>435</v>
      </c>
      <c r="L510" s="267"/>
      <c r="M510" s="575"/>
      <c r="N510" s="524"/>
      <c r="O510" s="186"/>
      <c r="P510" s="116"/>
      <c r="Q510" s="86">
        <v>13</v>
      </c>
      <c r="R510" s="86" t="s">
        <v>14</v>
      </c>
      <c r="W510" s="352"/>
      <c r="X510" s="352"/>
      <c r="Y510" s="352"/>
      <c r="Z510" s="352"/>
    </row>
    <row r="511" spans="2:26" ht="27.75" customHeight="1">
      <c r="B511" s="16"/>
      <c r="C511" s="146"/>
      <c r="D511" s="347" t="s">
        <v>345</v>
      </c>
      <c r="E511" s="384" t="s">
        <v>972</v>
      </c>
      <c r="F511" s="601"/>
      <c r="G511" s="433"/>
      <c r="H511" s="266" t="s">
        <v>481</v>
      </c>
      <c r="I511" s="266" t="s">
        <v>492</v>
      </c>
      <c r="J511" s="546"/>
      <c r="K511" s="266" t="s">
        <v>503</v>
      </c>
      <c r="L511" s="267"/>
      <c r="M511" s="574"/>
      <c r="N511" s="525"/>
      <c r="O511" s="186"/>
      <c r="P511" s="116"/>
      <c r="Q511" s="86" t="s">
        <v>14</v>
      </c>
      <c r="R511" s="86" t="s">
        <v>14</v>
      </c>
      <c r="W511" s="352"/>
      <c r="X511" s="352"/>
      <c r="Y511" s="352"/>
      <c r="Z511" s="352"/>
    </row>
    <row r="512" spans="2:26" ht="15" customHeight="1" thickBot="1">
      <c r="B512" s="249"/>
      <c r="C512" s="250"/>
      <c r="D512" s="251"/>
      <c r="E512" s="252"/>
      <c r="F512" s="253"/>
      <c r="G512" s="251"/>
      <c r="H512" s="251"/>
      <c r="I512" s="251"/>
      <c r="J512" s="251"/>
      <c r="K512" s="254"/>
      <c r="L512" s="255"/>
      <c r="M512" s="256"/>
      <c r="N512" s="257"/>
      <c r="O512" s="126"/>
      <c r="P512" s="116"/>
      <c r="W512" s="352"/>
      <c r="X512" s="352"/>
      <c r="Y512" s="352"/>
      <c r="Z512" s="352"/>
    </row>
    <row r="513" spans="1:26" ht="15" customHeight="1" thickTop="1">
      <c r="B513" s="258"/>
      <c r="C513" s="259"/>
      <c r="D513" s="260"/>
      <c r="E513" s="261"/>
      <c r="F513" s="262"/>
      <c r="G513" s="260"/>
      <c r="H513" s="260"/>
      <c r="I513" s="260"/>
      <c r="J513" s="260"/>
      <c r="K513" s="261"/>
      <c r="L513" s="263"/>
      <c r="M513" s="264"/>
      <c r="N513" s="265"/>
      <c r="O513" s="222"/>
      <c r="P513" s="116"/>
      <c r="W513" s="352"/>
      <c r="X513" s="352"/>
      <c r="Y513" s="352"/>
      <c r="Z513" s="352"/>
    </row>
    <row r="514" spans="1:26" ht="20.100000000000001" customHeight="1">
      <c r="B514" s="16">
        <v>13</v>
      </c>
      <c r="C514" s="187" t="s">
        <v>47</v>
      </c>
      <c r="D514" s="417">
        <v>3</v>
      </c>
      <c r="E514" s="594" t="s">
        <v>969</v>
      </c>
      <c r="F514" s="555" t="s">
        <v>318</v>
      </c>
      <c r="G514" s="431" t="s">
        <v>728</v>
      </c>
      <c r="H514" s="210" t="s">
        <v>193</v>
      </c>
      <c r="I514" s="210" t="s">
        <v>579</v>
      </c>
      <c r="J514" s="434" t="s">
        <v>83</v>
      </c>
      <c r="K514" s="210" t="s">
        <v>213</v>
      </c>
      <c r="L514" s="109"/>
      <c r="M514" s="438" t="str">
        <f>VLOOKUP(Q514,'1'!$A$2:$B$66,2)</f>
        <v>Bramasto Wiryawan Y, S.T, M.MSI</v>
      </c>
      <c r="N514" s="436" t="e">
        <f>VLOOKUP(R514,'1'!$A$2:$B$66,2)</f>
        <v>#N/A</v>
      </c>
      <c r="O514" s="186"/>
      <c r="P514" s="116"/>
      <c r="Q514" s="86">
        <v>13</v>
      </c>
      <c r="R514" s="86" t="s">
        <v>14</v>
      </c>
      <c r="W514" s="352"/>
      <c r="X514" s="352"/>
      <c r="Y514" s="352"/>
      <c r="Z514" s="352"/>
    </row>
    <row r="515" spans="1:26" ht="20.100000000000001" customHeight="1">
      <c r="B515" s="6"/>
      <c r="C515" s="187" t="s">
        <v>840</v>
      </c>
      <c r="D515" s="411"/>
      <c r="E515" s="602"/>
      <c r="F515" s="557"/>
      <c r="G515" s="432"/>
      <c r="H515" s="210" t="s">
        <v>194</v>
      </c>
      <c r="I515" s="210" t="s">
        <v>593</v>
      </c>
      <c r="J515" s="446"/>
      <c r="K515" s="210" t="s">
        <v>870</v>
      </c>
      <c r="L515" s="109"/>
      <c r="M515" s="439"/>
      <c r="N515" s="447"/>
      <c r="O515" s="186"/>
      <c r="P515" s="116"/>
      <c r="Q515" s="86">
        <v>13</v>
      </c>
      <c r="R515" s="86" t="s">
        <v>14</v>
      </c>
      <c r="W515" s="352"/>
      <c r="X515" s="352"/>
      <c r="Y515" s="352"/>
      <c r="Z515" s="352"/>
    </row>
    <row r="516" spans="1:26" ht="20.100000000000001" customHeight="1">
      <c r="B516" s="6"/>
      <c r="C516" s="196" t="s">
        <v>828</v>
      </c>
      <c r="D516" s="412"/>
      <c r="E516" s="595"/>
      <c r="F516" s="559"/>
      <c r="G516" s="433"/>
      <c r="H516" s="210" t="s">
        <v>196</v>
      </c>
      <c r="I516" s="210" t="s">
        <v>572</v>
      </c>
      <c r="J516" s="435"/>
      <c r="K516" s="210" t="s">
        <v>872</v>
      </c>
      <c r="L516" s="109"/>
      <c r="M516" s="440"/>
      <c r="N516" s="437"/>
      <c r="O516" s="186"/>
      <c r="P516" s="116"/>
      <c r="W516" s="352"/>
      <c r="X516" s="352"/>
      <c r="Y516" s="352"/>
      <c r="Z516" s="352"/>
    </row>
    <row r="517" spans="1:26" ht="15" customHeight="1">
      <c r="B517" s="6"/>
      <c r="C517" s="148"/>
      <c r="D517" s="417">
        <v>3</v>
      </c>
      <c r="E517" s="498" t="s">
        <v>760</v>
      </c>
      <c r="F517" s="373" t="s">
        <v>318</v>
      </c>
      <c r="G517" s="359" t="s">
        <v>184</v>
      </c>
      <c r="H517" s="210" t="s">
        <v>57</v>
      </c>
      <c r="I517" s="210" t="s">
        <v>455</v>
      </c>
      <c r="J517" s="210" t="s">
        <v>86</v>
      </c>
      <c r="K517" s="210" t="s">
        <v>456</v>
      </c>
      <c r="L517" s="109"/>
      <c r="M517" s="438" t="str">
        <f>VLOOKUP(Q517,'1'!$A$2:$B$66,2)</f>
        <v>Anisah, S.Kom</v>
      </c>
      <c r="N517" s="313" t="e">
        <f>VLOOKUP(R517,'1'!$A$2:$B$66,2)</f>
        <v>#N/A</v>
      </c>
      <c r="O517" s="186"/>
      <c r="P517" s="116"/>
      <c r="Q517" s="86">
        <v>4</v>
      </c>
      <c r="R517" s="86" t="s">
        <v>14</v>
      </c>
      <c r="W517" s="352"/>
      <c r="X517" s="352"/>
      <c r="Y517" s="352"/>
      <c r="Z517" s="352"/>
    </row>
    <row r="518" spans="1:26" s="29" customFormat="1" ht="15" customHeight="1">
      <c r="A518" s="110"/>
      <c r="B518" s="6"/>
      <c r="C518" s="148"/>
      <c r="D518" s="411"/>
      <c r="E518" s="499"/>
      <c r="F518" s="373" t="s">
        <v>319</v>
      </c>
      <c r="G518" s="359" t="s">
        <v>324</v>
      </c>
      <c r="H518" s="210" t="s">
        <v>57</v>
      </c>
      <c r="I518" s="210" t="s">
        <v>457</v>
      </c>
      <c r="J518" s="210" t="s">
        <v>86</v>
      </c>
      <c r="K518" s="210" t="s">
        <v>270</v>
      </c>
      <c r="L518" s="109"/>
      <c r="M518" s="439"/>
      <c r="N518" s="313" t="e">
        <f>VLOOKUP(R518,'1'!$A$2:$B$66,2)</f>
        <v>#N/A</v>
      </c>
      <c r="O518" s="186"/>
      <c r="P518" s="116"/>
      <c r="Q518" s="86">
        <v>4</v>
      </c>
      <c r="R518" s="86" t="s">
        <v>14</v>
      </c>
      <c r="S518" s="110"/>
      <c r="W518" s="352"/>
      <c r="X518" s="352"/>
      <c r="Y518" s="352"/>
      <c r="Z518" s="352"/>
    </row>
    <row r="519" spans="1:26" ht="15.75" customHeight="1">
      <c r="B519" s="6"/>
      <c r="C519" s="148"/>
      <c r="D519" s="412"/>
      <c r="E519" s="500"/>
      <c r="F519" s="373" t="s">
        <v>320</v>
      </c>
      <c r="G519" s="359" t="s">
        <v>325</v>
      </c>
      <c r="H519" s="210" t="s">
        <v>57</v>
      </c>
      <c r="I519" s="210" t="s">
        <v>459</v>
      </c>
      <c r="J519" s="210" t="s">
        <v>86</v>
      </c>
      <c r="K519" s="210" t="s">
        <v>458</v>
      </c>
      <c r="L519" s="109"/>
      <c r="M519" s="440"/>
      <c r="N519" s="313" t="e">
        <f>VLOOKUP(R519,'1'!$A$2:$B$66,2)</f>
        <v>#N/A</v>
      </c>
      <c r="O519" s="186"/>
      <c r="P519" s="116"/>
      <c r="Q519" s="86">
        <v>4</v>
      </c>
      <c r="R519" s="86" t="s">
        <v>14</v>
      </c>
      <c r="W519" s="352"/>
      <c r="X519" s="352"/>
      <c r="Y519" s="352"/>
      <c r="Z519" s="352"/>
    </row>
    <row r="520" spans="1:26" ht="15.75" customHeight="1">
      <c r="B520" s="16"/>
      <c r="C520" s="18"/>
      <c r="D520" s="431">
        <v>5</v>
      </c>
      <c r="E520" s="583" t="s">
        <v>384</v>
      </c>
      <c r="F520" s="373" t="s">
        <v>318</v>
      </c>
      <c r="G520" s="359" t="s">
        <v>324</v>
      </c>
      <c r="H520" s="210" t="s">
        <v>58</v>
      </c>
      <c r="I520" s="210" t="s">
        <v>378</v>
      </c>
      <c r="J520" s="210" t="s">
        <v>89</v>
      </c>
      <c r="K520" s="210" t="s">
        <v>377</v>
      </c>
      <c r="L520" s="109"/>
      <c r="M520" s="438" t="str">
        <f>VLOOKUP(Q520,'1'!$A$2:$B$66,2)</f>
        <v>Ahmad Faisal Sani, S.Kom</v>
      </c>
      <c r="N520" s="313" t="e">
        <f>VLOOKUP(R520,'1'!$A$2:$B$66,2)</f>
        <v>#N/A</v>
      </c>
      <c r="O520" s="186"/>
      <c r="P520" s="116"/>
      <c r="Q520" s="86">
        <v>9</v>
      </c>
      <c r="R520" s="86" t="s">
        <v>14</v>
      </c>
      <c r="W520" s="352"/>
      <c r="X520" s="352"/>
      <c r="Y520" s="352"/>
      <c r="Z520" s="352"/>
    </row>
    <row r="521" spans="1:26" ht="18">
      <c r="B521" s="6"/>
      <c r="C521" s="181"/>
      <c r="D521" s="432"/>
      <c r="E521" s="585"/>
      <c r="F521" s="373" t="s">
        <v>319</v>
      </c>
      <c r="G521" s="359" t="s">
        <v>325</v>
      </c>
      <c r="H521" s="210" t="s">
        <v>58</v>
      </c>
      <c r="I521" s="210" t="s">
        <v>314</v>
      </c>
      <c r="J521" s="210" t="s">
        <v>89</v>
      </c>
      <c r="K521" s="210" t="s">
        <v>379</v>
      </c>
      <c r="L521" s="109"/>
      <c r="M521" s="440"/>
      <c r="N521" s="313" t="e">
        <f>VLOOKUP(R521,'1'!$A$2:$B$66,2)</f>
        <v>#N/A</v>
      </c>
      <c r="O521" s="186"/>
      <c r="P521" s="116"/>
      <c r="Q521" s="86">
        <v>9</v>
      </c>
      <c r="R521" s="86" t="s">
        <v>14</v>
      </c>
      <c r="W521" s="352"/>
      <c r="X521" s="352"/>
      <c r="Y521" s="352"/>
      <c r="Z521" s="352"/>
    </row>
    <row r="522" spans="1:26" ht="15.75" customHeight="1">
      <c r="B522" s="6"/>
      <c r="C522" s="148"/>
      <c r="D522" s="417">
        <v>1</v>
      </c>
      <c r="E522" s="547" t="s">
        <v>119</v>
      </c>
      <c r="F522" s="506"/>
      <c r="G522" s="431" t="s">
        <v>325</v>
      </c>
      <c r="H522" s="210" t="s">
        <v>57</v>
      </c>
      <c r="I522" s="210" t="s">
        <v>276</v>
      </c>
      <c r="J522" s="210" t="s">
        <v>682</v>
      </c>
      <c r="K522" s="210" t="s">
        <v>280</v>
      </c>
      <c r="L522" s="109"/>
      <c r="M522" s="438" t="str">
        <f>VLOOKUP(Q522,'1'!$A$2:$B$66,2)</f>
        <v>Setiyowati, S.Kom</v>
      </c>
      <c r="N522" s="313" t="e">
        <f>VLOOKUP(R522,'1'!$A$2:$B$66,2)</f>
        <v>#N/A</v>
      </c>
      <c r="O522" s="186"/>
      <c r="P522" s="116"/>
      <c r="Q522" s="86">
        <v>43</v>
      </c>
      <c r="R522" s="86" t="s">
        <v>14</v>
      </c>
      <c r="W522" s="352"/>
      <c r="X522" s="352"/>
      <c r="Y522" s="352"/>
      <c r="Z522" s="352"/>
    </row>
    <row r="523" spans="1:26" ht="15.75" customHeight="1">
      <c r="B523" s="6"/>
      <c r="C523" s="148"/>
      <c r="D523" s="411"/>
      <c r="E523" s="548"/>
      <c r="F523" s="549"/>
      <c r="G523" s="432"/>
      <c r="H523" s="210" t="s">
        <v>57</v>
      </c>
      <c r="I523" s="210" t="s">
        <v>499</v>
      </c>
      <c r="J523" s="210" t="s">
        <v>685</v>
      </c>
      <c r="K523" s="210">
        <v>26</v>
      </c>
      <c r="L523" s="109"/>
      <c r="M523" s="439"/>
      <c r="N523" s="313" t="e">
        <f>VLOOKUP(R523,'1'!$A$2:$B$66,2)</f>
        <v>#N/A</v>
      </c>
      <c r="O523" s="186"/>
      <c r="P523" s="116"/>
      <c r="Q523" s="86" t="s">
        <v>14</v>
      </c>
      <c r="R523" s="86" t="s">
        <v>14</v>
      </c>
      <c r="W523" s="352"/>
      <c r="X523" s="352"/>
      <c r="Y523" s="352"/>
      <c r="Z523" s="352"/>
    </row>
    <row r="524" spans="1:26" ht="15.75" customHeight="1">
      <c r="B524" s="6"/>
      <c r="C524" s="148"/>
      <c r="D524" s="412"/>
      <c r="E524" s="550"/>
      <c r="F524" s="507"/>
      <c r="G524" s="432"/>
      <c r="H524" s="210" t="s">
        <v>57</v>
      </c>
      <c r="I524" s="210" t="s">
        <v>501</v>
      </c>
      <c r="J524" s="210" t="s">
        <v>683</v>
      </c>
      <c r="K524" s="210" t="s">
        <v>500</v>
      </c>
      <c r="L524" s="109"/>
      <c r="M524" s="439"/>
      <c r="N524" s="313" t="e">
        <f>VLOOKUP(R524,'1'!$A$2:$B$66,2)</f>
        <v>#N/A</v>
      </c>
      <c r="O524" s="186"/>
      <c r="P524" s="116"/>
      <c r="Q524" s="86" t="s">
        <v>14</v>
      </c>
      <c r="R524" s="86" t="s">
        <v>14</v>
      </c>
      <c r="W524" s="352"/>
      <c r="X524" s="352"/>
      <c r="Y524" s="352"/>
      <c r="Z524" s="352"/>
    </row>
    <row r="525" spans="1:26" ht="15.75" customHeight="1">
      <c r="B525" s="6"/>
      <c r="C525" s="146"/>
      <c r="D525" s="357">
        <v>1</v>
      </c>
      <c r="E525" s="603" t="s">
        <v>160</v>
      </c>
      <c r="F525" s="604"/>
      <c r="G525" s="359" t="s">
        <v>325</v>
      </c>
      <c r="H525" s="210" t="s">
        <v>26</v>
      </c>
      <c r="I525" s="210" t="s">
        <v>540</v>
      </c>
      <c r="J525" s="210" t="s">
        <v>676</v>
      </c>
      <c r="K525" s="210" t="s">
        <v>283</v>
      </c>
      <c r="L525" s="109"/>
      <c r="M525" s="440"/>
      <c r="N525" s="313" t="e">
        <f>VLOOKUP(R525,'1'!$A$2:$B$66,2)</f>
        <v>#N/A</v>
      </c>
      <c r="O525" s="186"/>
      <c r="P525" s="116"/>
      <c r="Q525" s="86" t="s">
        <v>14</v>
      </c>
      <c r="R525" s="86" t="s">
        <v>14</v>
      </c>
      <c r="W525" s="352"/>
      <c r="X525" s="352"/>
      <c r="Y525" s="352"/>
      <c r="Z525" s="352"/>
    </row>
    <row r="526" spans="1:26" ht="15.75" customHeight="1">
      <c r="B526" s="6"/>
      <c r="C526" s="146"/>
      <c r="D526" s="417">
        <v>1</v>
      </c>
      <c r="E526" s="547" t="s">
        <v>160</v>
      </c>
      <c r="F526" s="506"/>
      <c r="G526" s="431" t="s">
        <v>325</v>
      </c>
      <c r="H526" s="210" t="s">
        <v>58</v>
      </c>
      <c r="I526" s="210" t="s">
        <v>643</v>
      </c>
      <c r="J526" s="210" t="s">
        <v>678</v>
      </c>
      <c r="K526" s="210" t="s">
        <v>632</v>
      </c>
      <c r="L526" s="109"/>
      <c r="M526" s="438" t="str">
        <f>VLOOKUP(Q526,'1'!$A$2:$B$66,2)</f>
        <v>Dery Hantoro,S.T, M.H</v>
      </c>
      <c r="N526" s="313" t="e">
        <f>VLOOKUP(R526,'1'!$A$2:$B$66,2)</f>
        <v>#N/A</v>
      </c>
      <c r="O526" s="186"/>
      <c r="P526" s="116"/>
      <c r="Q526" s="86">
        <v>17</v>
      </c>
      <c r="R526" s="86" t="s">
        <v>14</v>
      </c>
      <c r="W526" s="352"/>
      <c r="X526" s="352"/>
      <c r="Y526" s="352"/>
      <c r="Z526" s="352"/>
    </row>
    <row r="527" spans="1:26" ht="15.75" customHeight="1">
      <c r="B527" s="6"/>
      <c r="C527" s="146"/>
      <c r="D527" s="411"/>
      <c r="E527" s="548"/>
      <c r="F527" s="549"/>
      <c r="G527" s="432"/>
      <c r="H527" s="210" t="s">
        <v>58</v>
      </c>
      <c r="I527" s="210" t="s">
        <v>533</v>
      </c>
      <c r="J527" s="210" t="s">
        <v>679</v>
      </c>
      <c r="K527" s="210">
        <v>25</v>
      </c>
      <c r="L527" s="109"/>
      <c r="M527" s="439"/>
      <c r="N527" s="313" t="e">
        <f>VLOOKUP(R527,'1'!$A$2:$B$66,2)</f>
        <v>#N/A</v>
      </c>
      <c r="O527" s="186"/>
      <c r="P527" s="116"/>
      <c r="Q527" s="86" t="s">
        <v>14</v>
      </c>
      <c r="R527" s="86" t="s">
        <v>14</v>
      </c>
      <c r="W527" s="352"/>
      <c r="X527" s="352"/>
      <c r="Y527" s="352"/>
      <c r="Z527" s="352"/>
    </row>
    <row r="528" spans="1:26" ht="15.75" customHeight="1">
      <c r="B528" s="6"/>
      <c r="C528" s="146"/>
      <c r="D528" s="412"/>
      <c r="E528" s="550"/>
      <c r="F528" s="507"/>
      <c r="G528" s="433"/>
      <c r="H528" s="210" t="s">
        <v>58</v>
      </c>
      <c r="I528" s="210" t="s">
        <v>282</v>
      </c>
      <c r="J528" s="210" t="s">
        <v>677</v>
      </c>
      <c r="K528" s="210" t="s">
        <v>284</v>
      </c>
      <c r="L528" s="109"/>
      <c r="M528" s="440"/>
      <c r="N528" s="313" t="e">
        <f>VLOOKUP(R528,'1'!$A$2:$B$66,2)</f>
        <v>#N/A</v>
      </c>
      <c r="O528" s="186"/>
      <c r="P528" s="116"/>
      <c r="Q528" s="86" t="s">
        <v>14</v>
      </c>
      <c r="R528" s="86" t="s">
        <v>14</v>
      </c>
      <c r="W528" s="352"/>
      <c r="X528" s="352"/>
      <c r="Y528" s="352"/>
      <c r="Z528" s="352"/>
    </row>
    <row r="529" spans="2:26" ht="15.75">
      <c r="B529" s="7"/>
      <c r="C529" s="148"/>
      <c r="D529" s="431">
        <v>3</v>
      </c>
      <c r="E529" s="442" t="s">
        <v>67</v>
      </c>
      <c r="F529" s="443"/>
      <c r="G529" s="431" t="s">
        <v>192</v>
      </c>
      <c r="H529" s="210" t="s">
        <v>26</v>
      </c>
      <c r="I529" s="210" t="s">
        <v>215</v>
      </c>
      <c r="J529" s="434" t="s">
        <v>677</v>
      </c>
      <c r="K529" s="210">
        <v>18</v>
      </c>
      <c r="L529" s="109"/>
      <c r="M529" s="438" t="str">
        <f>VLOOKUP(Q529,'1'!$A$2:$B$66,2)</f>
        <v>Bambang Satrio Nugroho, S.E, M.M</v>
      </c>
      <c r="N529" s="436" t="e">
        <f>VLOOKUP(R529,'1'!$A$2:$B$66,2)</f>
        <v>#N/A</v>
      </c>
      <c r="O529" s="186"/>
      <c r="P529" s="116"/>
      <c r="Q529" s="86">
        <v>11</v>
      </c>
      <c r="R529" s="86" t="s">
        <v>14</v>
      </c>
      <c r="W529" s="352"/>
      <c r="X529" s="352"/>
      <c r="Y529" s="352"/>
      <c r="Z529" s="352"/>
    </row>
    <row r="530" spans="2:26" ht="15.75">
      <c r="B530" s="7"/>
      <c r="C530" s="148"/>
      <c r="D530" s="432"/>
      <c r="E530" s="479"/>
      <c r="F530" s="480"/>
      <c r="G530" s="432"/>
      <c r="H530" s="210" t="s">
        <v>57</v>
      </c>
      <c r="I530" s="210" t="s">
        <v>263</v>
      </c>
      <c r="J530" s="435"/>
      <c r="K530" s="210" t="s">
        <v>219</v>
      </c>
      <c r="L530" s="109"/>
      <c r="M530" s="439"/>
      <c r="N530" s="437"/>
      <c r="O530" s="186"/>
      <c r="P530" s="116"/>
      <c r="Q530" s="86" t="s">
        <v>14</v>
      </c>
      <c r="R530" s="86" t="s">
        <v>14</v>
      </c>
      <c r="W530" s="352"/>
      <c r="X530" s="352"/>
      <c r="Y530" s="352"/>
      <c r="Z530" s="352"/>
    </row>
    <row r="531" spans="2:26" ht="15.75">
      <c r="B531" s="7"/>
      <c r="C531" s="148"/>
      <c r="D531" s="432"/>
      <c r="E531" s="479"/>
      <c r="F531" s="480"/>
      <c r="G531" s="432"/>
      <c r="H531" s="210" t="s">
        <v>57</v>
      </c>
      <c r="I531" s="210" t="s">
        <v>262</v>
      </c>
      <c r="J531" s="210" t="s">
        <v>675</v>
      </c>
      <c r="K531" s="210" t="s">
        <v>270</v>
      </c>
      <c r="L531" s="109"/>
      <c r="M531" s="439"/>
      <c r="N531" s="313" t="e">
        <f>VLOOKUP(R531,'1'!$A$2:$B$66,2)</f>
        <v>#N/A</v>
      </c>
      <c r="O531" s="186"/>
      <c r="P531" s="116"/>
      <c r="Q531" s="86" t="s">
        <v>14</v>
      </c>
      <c r="R531" s="86" t="s">
        <v>14</v>
      </c>
      <c r="W531" s="352"/>
      <c r="X531" s="352"/>
      <c r="Y531" s="352"/>
      <c r="Z531" s="352"/>
    </row>
    <row r="532" spans="2:26" ht="15.75">
      <c r="B532" s="7"/>
      <c r="C532" s="148"/>
      <c r="D532" s="433"/>
      <c r="E532" s="444"/>
      <c r="F532" s="445"/>
      <c r="G532" s="432"/>
      <c r="H532" s="210" t="s">
        <v>57</v>
      </c>
      <c r="I532" s="210" t="s">
        <v>442</v>
      </c>
      <c r="J532" s="434" t="s">
        <v>679</v>
      </c>
      <c r="K532" s="210">
        <v>24</v>
      </c>
      <c r="L532" s="109"/>
      <c r="M532" s="439"/>
      <c r="N532" s="436" t="e">
        <f>VLOOKUP(R532,'1'!$A$2:$B$66,2)</f>
        <v>#N/A</v>
      </c>
      <c r="O532" s="186"/>
      <c r="P532" s="116"/>
      <c r="Q532" s="86" t="s">
        <v>14</v>
      </c>
      <c r="R532" s="86" t="s">
        <v>14</v>
      </c>
      <c r="W532" s="352"/>
      <c r="X532" s="352"/>
      <c r="Y532" s="352"/>
      <c r="Z532" s="352"/>
    </row>
    <row r="533" spans="2:26" ht="15.75">
      <c r="B533" s="7"/>
      <c r="C533" s="148"/>
      <c r="D533" s="431">
        <v>5</v>
      </c>
      <c r="E533" s="442" t="s">
        <v>67</v>
      </c>
      <c r="F533" s="443"/>
      <c r="G533" s="432"/>
      <c r="H533" s="210" t="s">
        <v>21</v>
      </c>
      <c r="I533" s="210" t="s">
        <v>221</v>
      </c>
      <c r="J533" s="435"/>
      <c r="K533" s="210">
        <v>10</v>
      </c>
      <c r="L533" s="109"/>
      <c r="M533" s="439"/>
      <c r="N533" s="437"/>
      <c r="O533" s="186"/>
      <c r="P533" s="116"/>
      <c r="Q533" s="86" t="s">
        <v>14</v>
      </c>
      <c r="R533" s="86" t="s">
        <v>14</v>
      </c>
      <c r="W533" s="352"/>
      <c r="X533" s="352"/>
      <c r="Y533" s="352"/>
      <c r="Z533" s="352"/>
    </row>
    <row r="534" spans="2:26" ht="15.75">
      <c r="B534" s="7"/>
      <c r="C534" s="148"/>
      <c r="D534" s="433"/>
      <c r="E534" s="444"/>
      <c r="F534" s="445"/>
      <c r="G534" s="432"/>
      <c r="H534" s="210" t="s">
        <v>20</v>
      </c>
      <c r="I534" s="210" t="s">
        <v>225</v>
      </c>
      <c r="J534" s="434" t="s">
        <v>678</v>
      </c>
      <c r="K534" s="210">
        <v>24</v>
      </c>
      <c r="L534" s="109"/>
      <c r="M534" s="439"/>
      <c r="N534" s="436" t="e">
        <f>VLOOKUP(R534,'1'!$A$2:$B$66,2)</f>
        <v>#N/A</v>
      </c>
      <c r="O534" s="186"/>
      <c r="P534" s="116"/>
      <c r="Q534" s="86" t="s">
        <v>14</v>
      </c>
      <c r="R534" s="86" t="s">
        <v>14</v>
      </c>
      <c r="W534" s="352"/>
      <c r="X534" s="352"/>
      <c r="Y534" s="352"/>
      <c r="Z534" s="352"/>
    </row>
    <row r="535" spans="2:26" ht="15.75">
      <c r="B535" s="7"/>
      <c r="C535" s="148"/>
      <c r="D535" s="431">
        <v>7</v>
      </c>
      <c r="E535" s="442" t="s">
        <v>67</v>
      </c>
      <c r="F535" s="443"/>
      <c r="G535" s="432"/>
      <c r="H535" s="210" t="s">
        <v>57</v>
      </c>
      <c r="I535" s="210" t="s">
        <v>443</v>
      </c>
      <c r="J535" s="446"/>
      <c r="K535" s="210">
        <v>5</v>
      </c>
      <c r="L535" s="109"/>
      <c r="M535" s="439"/>
      <c r="N535" s="447"/>
      <c r="O535" s="186"/>
      <c r="P535" s="116"/>
      <c r="Q535" s="86">
        <v>11</v>
      </c>
      <c r="R535" s="86" t="s">
        <v>14</v>
      </c>
      <c r="W535" s="352"/>
      <c r="X535" s="352"/>
      <c r="Y535" s="352"/>
      <c r="Z535" s="352"/>
    </row>
    <row r="536" spans="2:26" ht="15.75">
      <c r="B536" s="7"/>
      <c r="C536" s="148"/>
      <c r="D536" s="433"/>
      <c r="E536" s="444"/>
      <c r="F536" s="445"/>
      <c r="G536" s="433"/>
      <c r="H536" s="210" t="s">
        <v>58</v>
      </c>
      <c r="I536" s="210" t="s">
        <v>416</v>
      </c>
      <c r="J536" s="435"/>
      <c r="K536" s="210" t="s">
        <v>415</v>
      </c>
      <c r="L536" s="109"/>
      <c r="M536" s="440"/>
      <c r="N536" s="437"/>
      <c r="O536" s="186"/>
      <c r="P536" s="116"/>
      <c r="Q536" s="86" t="s">
        <v>14</v>
      </c>
      <c r="R536" s="86" t="s">
        <v>14</v>
      </c>
      <c r="W536" s="352"/>
      <c r="X536" s="352"/>
      <c r="Y536" s="352"/>
      <c r="Z536" s="352"/>
    </row>
    <row r="537" spans="2:26" ht="15.75" customHeight="1">
      <c r="B537" s="6"/>
      <c r="C537" s="79"/>
      <c r="D537" s="359"/>
      <c r="E537" s="208"/>
      <c r="F537" s="208"/>
      <c r="G537" s="359"/>
      <c r="H537" s="210"/>
      <c r="I537" s="210"/>
      <c r="J537" s="210"/>
      <c r="K537" s="210"/>
      <c r="M537" s="59"/>
      <c r="N537" s="58"/>
      <c r="O537" s="109"/>
      <c r="P537" s="109"/>
      <c r="Q537" s="86" t="s">
        <v>14</v>
      </c>
      <c r="R537" s="86" t="s">
        <v>14</v>
      </c>
      <c r="W537" s="352"/>
      <c r="X537" s="352"/>
      <c r="Y537" s="352"/>
      <c r="Z537" s="352"/>
    </row>
    <row r="538" spans="2:26" ht="15.75" customHeight="1">
      <c r="B538" s="6"/>
      <c r="C538" s="79"/>
      <c r="D538" s="270" t="s">
        <v>39</v>
      </c>
      <c r="E538" s="246"/>
      <c r="F538" s="246"/>
      <c r="G538" s="246"/>
      <c r="H538" s="246"/>
      <c r="I538" s="246"/>
      <c r="J538" s="246"/>
      <c r="K538" s="246"/>
      <c r="L538" s="246"/>
      <c r="M538" s="246"/>
      <c r="N538" s="246"/>
      <c r="O538" s="109"/>
      <c r="P538" s="109"/>
      <c r="Q538" s="86" t="s">
        <v>14</v>
      </c>
      <c r="R538" s="86" t="s">
        <v>14</v>
      </c>
      <c r="W538" s="352"/>
      <c r="X538" s="352"/>
      <c r="Y538" s="352"/>
      <c r="Z538" s="352"/>
    </row>
    <row r="539" spans="2:26" ht="15.75" customHeight="1">
      <c r="B539" s="7"/>
      <c r="C539" s="187" t="s">
        <v>47</v>
      </c>
      <c r="D539" s="417">
        <v>1</v>
      </c>
      <c r="E539" s="442" t="s">
        <v>160</v>
      </c>
      <c r="F539" s="443"/>
      <c r="G539" s="431" t="s">
        <v>185</v>
      </c>
      <c r="H539" s="210" t="s">
        <v>58</v>
      </c>
      <c r="I539" s="210" t="s">
        <v>644</v>
      </c>
      <c r="J539" s="210" t="s">
        <v>683</v>
      </c>
      <c r="K539" s="210" t="s">
        <v>690</v>
      </c>
      <c r="L539" s="109"/>
      <c r="M539" s="438" t="str">
        <f>VLOOKUP(Q539,'1'!$A$2:$B$66,2)</f>
        <v>Dery Hantoro,S.T, M.H</v>
      </c>
      <c r="N539" s="313" t="e">
        <f>VLOOKUP(R539,'1'!$A$2:$B$66,2)</f>
        <v>#N/A</v>
      </c>
      <c r="O539" s="186"/>
      <c r="P539" s="116"/>
      <c r="Q539" s="86">
        <v>17</v>
      </c>
      <c r="R539" s="86" t="s">
        <v>14</v>
      </c>
      <c r="W539" s="352"/>
      <c r="X539" s="352"/>
      <c r="Y539" s="352"/>
      <c r="Z539" s="352"/>
    </row>
    <row r="540" spans="2:26" ht="15.75" customHeight="1">
      <c r="B540" s="7"/>
      <c r="C540" s="187" t="s">
        <v>840</v>
      </c>
      <c r="D540" s="412"/>
      <c r="E540" s="444"/>
      <c r="F540" s="445"/>
      <c r="G540" s="433"/>
      <c r="H540" s="210" t="s">
        <v>58</v>
      </c>
      <c r="I540" s="210" t="s">
        <v>684</v>
      </c>
      <c r="J540" s="210" t="s">
        <v>682</v>
      </c>
      <c r="K540" s="210">
        <v>26</v>
      </c>
      <c r="L540" s="109"/>
      <c r="M540" s="440"/>
      <c r="N540" s="313" t="e">
        <f>VLOOKUP(R540,'1'!$A$2:$B$66,2)</f>
        <v>#N/A</v>
      </c>
      <c r="O540" s="186"/>
      <c r="P540" s="116"/>
      <c r="Q540" s="86" t="s">
        <v>14</v>
      </c>
      <c r="R540" s="86" t="s">
        <v>14</v>
      </c>
      <c r="W540" s="352"/>
      <c r="X540" s="352"/>
      <c r="Y540" s="352"/>
      <c r="Z540" s="352"/>
    </row>
    <row r="541" spans="2:26" ht="15.75" customHeight="1">
      <c r="B541" s="7"/>
      <c r="C541" s="196" t="s">
        <v>828</v>
      </c>
      <c r="D541" s="357">
        <v>1</v>
      </c>
      <c r="E541" s="571" t="s">
        <v>119</v>
      </c>
      <c r="F541" s="572"/>
      <c r="G541" s="431" t="s">
        <v>185</v>
      </c>
      <c r="H541" s="210" t="s">
        <v>57</v>
      </c>
      <c r="I541" s="210" t="s">
        <v>809</v>
      </c>
      <c r="J541" s="210" t="s">
        <v>677</v>
      </c>
      <c r="K541" s="210" t="s">
        <v>808</v>
      </c>
      <c r="L541" s="109"/>
      <c r="M541" s="438" t="str">
        <f>VLOOKUP(Q541,'1'!$A$2:$B$66,2)</f>
        <v>Setiyowati, S.Kom</v>
      </c>
      <c r="N541" s="313" t="e">
        <f>VLOOKUP(R541,'1'!$A$2:$B$66,2)</f>
        <v>#N/A</v>
      </c>
      <c r="O541" s="186"/>
      <c r="P541" s="116"/>
      <c r="Q541" s="86">
        <v>43</v>
      </c>
      <c r="R541" s="86" t="s">
        <v>14</v>
      </c>
      <c r="W541" s="352"/>
      <c r="X541" s="352"/>
      <c r="Y541" s="352"/>
      <c r="Z541" s="352"/>
    </row>
    <row r="542" spans="2:26" ht="15.75" customHeight="1">
      <c r="B542" s="6"/>
      <c r="C542" s="150"/>
      <c r="D542" s="357">
        <v>1</v>
      </c>
      <c r="E542" s="571" t="s">
        <v>160</v>
      </c>
      <c r="F542" s="572"/>
      <c r="G542" s="433"/>
      <c r="H542" s="210" t="s">
        <v>26</v>
      </c>
      <c r="I542" s="210" t="s">
        <v>553</v>
      </c>
      <c r="J542" s="210" t="s">
        <v>678</v>
      </c>
      <c r="K542" s="210" t="s">
        <v>466</v>
      </c>
      <c r="L542" s="109"/>
      <c r="M542" s="440"/>
      <c r="N542" s="313" t="e">
        <f>VLOOKUP(R542,'1'!$A$2:$B$66,2)</f>
        <v>#N/A</v>
      </c>
      <c r="O542" s="186"/>
      <c r="P542" s="116"/>
      <c r="Q542" s="86" t="s">
        <v>14</v>
      </c>
      <c r="R542" s="86" t="s">
        <v>14</v>
      </c>
      <c r="W542" s="352"/>
      <c r="X542" s="352"/>
      <c r="Y542" s="352"/>
      <c r="Z542" s="352"/>
    </row>
    <row r="543" spans="2:26" ht="15.75" customHeight="1">
      <c r="B543" s="7"/>
      <c r="C543" s="79"/>
      <c r="D543" s="496">
        <v>3</v>
      </c>
      <c r="E543" s="605" t="s">
        <v>188</v>
      </c>
      <c r="F543" s="381" t="s">
        <v>318</v>
      </c>
      <c r="G543" s="359" t="s">
        <v>185</v>
      </c>
      <c r="H543" s="210" t="s">
        <v>58</v>
      </c>
      <c r="I543" s="210" t="s">
        <v>705</v>
      </c>
      <c r="J543" s="210" t="s">
        <v>91</v>
      </c>
      <c r="K543" s="210" t="s">
        <v>516</v>
      </c>
      <c r="L543" s="109"/>
      <c r="M543" s="438" t="str">
        <f>VLOOKUP(Q543,'1'!$A$2:$B$66,2)</f>
        <v>Khoirul Akhyar, S.T</v>
      </c>
      <c r="N543" s="346" t="e">
        <f>VLOOKUP(R543,'1'!$A$2:$B$66,2)</f>
        <v>#N/A</v>
      </c>
      <c r="O543" s="186"/>
      <c r="P543" s="116"/>
      <c r="Q543" s="86">
        <v>32</v>
      </c>
      <c r="R543" s="86" t="s">
        <v>14</v>
      </c>
      <c r="W543" s="352"/>
      <c r="X543" s="352"/>
      <c r="Y543" s="352"/>
      <c r="Z543" s="352"/>
    </row>
    <row r="544" spans="2:26" ht="15.75" customHeight="1">
      <c r="B544" s="6"/>
      <c r="C544" s="79"/>
      <c r="D544" s="496"/>
      <c r="E544" s="606"/>
      <c r="F544" s="381" t="s">
        <v>319</v>
      </c>
      <c r="G544" s="359" t="s">
        <v>321</v>
      </c>
      <c r="H544" s="210" t="s">
        <v>58</v>
      </c>
      <c r="I544" s="210" t="s">
        <v>694</v>
      </c>
      <c r="J544" s="210" t="s">
        <v>91</v>
      </c>
      <c r="K544" s="210">
        <v>17</v>
      </c>
      <c r="M544" s="440"/>
      <c r="N544" s="346" t="e">
        <f>VLOOKUP(R544,'1'!$A$2:$B$66,2)</f>
        <v>#N/A</v>
      </c>
      <c r="O544" s="186"/>
      <c r="P544" s="116"/>
      <c r="Q544" s="86">
        <v>32</v>
      </c>
      <c r="R544" s="86" t="s">
        <v>14</v>
      </c>
      <c r="W544" s="352"/>
      <c r="X544" s="352"/>
      <c r="Y544" s="352"/>
      <c r="Z544" s="352"/>
    </row>
    <row r="545" spans="2:26" ht="15.75" customHeight="1">
      <c r="B545" s="7"/>
      <c r="C545" s="156"/>
      <c r="D545" s="417">
        <v>3</v>
      </c>
      <c r="E545" s="547" t="s">
        <v>762</v>
      </c>
      <c r="F545" s="385" t="s">
        <v>318</v>
      </c>
      <c r="G545" s="359" t="s">
        <v>185</v>
      </c>
      <c r="H545" s="210" t="s">
        <v>57</v>
      </c>
      <c r="I545" s="210" t="s">
        <v>983</v>
      </c>
      <c r="J545" s="210" t="s">
        <v>86</v>
      </c>
      <c r="K545" s="210" t="s">
        <v>912</v>
      </c>
      <c r="L545" s="109"/>
      <c r="M545" s="438" t="str">
        <f>VLOOKUP(Q545,'1'!$A$2:$B$66,2)</f>
        <v>Anisah, S.Kom</v>
      </c>
      <c r="N545" s="313" t="e">
        <f>VLOOKUP(R545,'1'!$A$2:$B$66,2)</f>
        <v>#N/A</v>
      </c>
      <c r="O545" s="186"/>
      <c r="P545" s="116"/>
      <c r="Q545" s="86">
        <v>4</v>
      </c>
      <c r="R545" s="86" t="s">
        <v>14</v>
      </c>
      <c r="W545" s="352"/>
      <c r="X545" s="352"/>
      <c r="Y545" s="352"/>
      <c r="Z545" s="352"/>
    </row>
    <row r="546" spans="2:26" ht="15.75" customHeight="1">
      <c r="B546" s="7"/>
      <c r="C546" s="156"/>
      <c r="D546" s="411"/>
      <c r="E546" s="550"/>
      <c r="F546" s="607" t="s">
        <v>319</v>
      </c>
      <c r="G546" s="432" t="s">
        <v>321</v>
      </c>
      <c r="H546" s="210" t="s">
        <v>57</v>
      </c>
      <c r="I546" s="210" t="s">
        <v>763</v>
      </c>
      <c r="J546" s="434" t="s">
        <v>86</v>
      </c>
      <c r="K546" s="210">
        <v>7</v>
      </c>
      <c r="L546" s="109"/>
      <c r="M546" s="439"/>
      <c r="N546" s="436" t="e">
        <f>VLOOKUP(R546,'1'!$A$2:$B$66,2)</f>
        <v>#N/A</v>
      </c>
      <c r="O546" s="186"/>
      <c r="P546" s="116"/>
      <c r="Q546" s="86">
        <v>4</v>
      </c>
      <c r="R546" s="86" t="s">
        <v>14</v>
      </c>
      <c r="W546" s="352"/>
      <c r="X546" s="352"/>
      <c r="Y546" s="352"/>
      <c r="Z546" s="352"/>
    </row>
    <row r="547" spans="2:26" ht="15.75" customHeight="1">
      <c r="B547" s="7"/>
      <c r="C547" s="156"/>
      <c r="D547" s="354" t="s">
        <v>345</v>
      </c>
      <c r="E547" s="344" t="s">
        <v>772</v>
      </c>
      <c r="F547" s="608"/>
      <c r="G547" s="433"/>
      <c r="H547" s="210" t="s">
        <v>60</v>
      </c>
      <c r="I547" s="210" t="s">
        <v>654</v>
      </c>
      <c r="J547" s="435"/>
      <c r="K547" s="210" t="s">
        <v>653</v>
      </c>
      <c r="L547" s="109"/>
      <c r="M547" s="440"/>
      <c r="N547" s="437"/>
      <c r="O547" s="186"/>
      <c r="P547" s="116"/>
      <c r="W547" s="352"/>
      <c r="X547" s="352"/>
      <c r="Y547" s="352"/>
      <c r="Z547" s="352"/>
    </row>
    <row r="548" spans="2:26" ht="21.75" customHeight="1">
      <c r="B548" s="6"/>
      <c r="C548" s="79"/>
      <c r="D548" s="431">
        <v>5</v>
      </c>
      <c r="E548" s="503" t="s">
        <v>198</v>
      </c>
      <c r="F548" s="373" t="s">
        <v>318</v>
      </c>
      <c r="G548" s="359" t="s">
        <v>185</v>
      </c>
      <c r="H548" s="210" t="s">
        <v>58</v>
      </c>
      <c r="I548" s="210" t="s">
        <v>725</v>
      </c>
      <c r="J548" s="210" t="s">
        <v>89</v>
      </c>
      <c r="K548" s="210" t="s">
        <v>726</v>
      </c>
      <c r="L548" s="109"/>
      <c r="M548" s="438" t="str">
        <f>VLOOKUP(Q548,'1'!$A$2:$B$66,2)</f>
        <v>Ahmad Faisal Sani, S.Kom</v>
      </c>
      <c r="N548" s="313" t="e">
        <f>VLOOKUP(R548,'1'!$A$2:$B$66,2)</f>
        <v>#N/A</v>
      </c>
      <c r="O548" s="186"/>
      <c r="P548" s="116"/>
      <c r="Q548" s="86">
        <v>9</v>
      </c>
      <c r="R548" s="86" t="s">
        <v>14</v>
      </c>
      <c r="W548" s="352"/>
      <c r="X548" s="352"/>
      <c r="Y548" s="352"/>
      <c r="Z548" s="352"/>
    </row>
    <row r="549" spans="2:26" ht="21.75" customHeight="1">
      <c r="B549" s="7"/>
      <c r="C549" s="148"/>
      <c r="D549" s="432"/>
      <c r="E549" s="505"/>
      <c r="F549" s="489" t="s">
        <v>319</v>
      </c>
      <c r="G549" s="431" t="s">
        <v>321</v>
      </c>
      <c r="H549" s="210" t="s">
        <v>58</v>
      </c>
      <c r="I549" s="210" t="s">
        <v>727</v>
      </c>
      <c r="J549" s="434" t="s">
        <v>89</v>
      </c>
      <c r="K549" s="210">
        <v>8</v>
      </c>
      <c r="L549" s="109"/>
      <c r="M549" s="439"/>
      <c r="N549" s="436" t="e">
        <f>VLOOKUP(R549,'1'!$A$2:$B$66,2)</f>
        <v>#N/A</v>
      </c>
      <c r="O549" s="186"/>
      <c r="P549" s="116"/>
      <c r="Q549" s="86">
        <v>9</v>
      </c>
      <c r="R549" s="86" t="s">
        <v>14</v>
      </c>
      <c r="W549" s="352"/>
      <c r="X549" s="352"/>
      <c r="Y549" s="352"/>
      <c r="Z549" s="352"/>
    </row>
    <row r="550" spans="2:26" ht="21.75" customHeight="1">
      <c r="B550" s="7"/>
      <c r="C550" s="148"/>
      <c r="D550" s="433"/>
      <c r="E550" s="386" t="s">
        <v>382</v>
      </c>
      <c r="F550" s="490"/>
      <c r="G550" s="433"/>
      <c r="H550" s="210" t="s">
        <v>383</v>
      </c>
      <c r="I550" s="210" t="s">
        <v>386</v>
      </c>
      <c r="J550" s="435"/>
      <c r="K550" s="210" t="s">
        <v>385</v>
      </c>
      <c r="L550" s="109"/>
      <c r="M550" s="440"/>
      <c r="N550" s="437"/>
      <c r="O550" s="186"/>
      <c r="P550" s="116"/>
      <c r="Q550" s="86" t="s">
        <v>14</v>
      </c>
      <c r="R550" s="86" t="s">
        <v>14</v>
      </c>
      <c r="W550" s="352"/>
      <c r="X550" s="352"/>
      <c r="Y550" s="352"/>
      <c r="Z550" s="352"/>
    </row>
    <row r="551" spans="2:26" ht="18.95" customHeight="1">
      <c r="B551" s="7"/>
      <c r="C551" s="79"/>
      <c r="D551" s="431">
        <v>3</v>
      </c>
      <c r="E551" s="442" t="s">
        <v>67</v>
      </c>
      <c r="F551" s="443"/>
      <c r="G551" s="431" t="s">
        <v>686</v>
      </c>
      <c r="H551" s="210" t="s">
        <v>57</v>
      </c>
      <c r="I551" s="210" t="s">
        <v>264</v>
      </c>
      <c r="J551" s="210" t="s">
        <v>678</v>
      </c>
      <c r="K551" s="210" t="s">
        <v>271</v>
      </c>
      <c r="L551" s="109"/>
      <c r="M551" s="565" t="str">
        <f>VLOOKUP(Q551,'1'!$A$2:$B$66,2)</f>
        <v>Bambang Satrio Nugroho, S.E, M.M</v>
      </c>
      <c r="N551" s="313" t="e">
        <f>VLOOKUP(R551,'1'!$A$2:$B$66,2)</f>
        <v>#N/A</v>
      </c>
      <c r="O551" s="186"/>
      <c r="P551" s="116"/>
      <c r="Q551" s="86">
        <v>11</v>
      </c>
      <c r="R551" s="86" t="s">
        <v>14</v>
      </c>
      <c r="W551" s="352"/>
      <c r="X551" s="352"/>
      <c r="Y551" s="352"/>
      <c r="Z551" s="352"/>
    </row>
    <row r="552" spans="2:26" ht="18.95" customHeight="1">
      <c r="B552" s="7"/>
      <c r="C552" s="79"/>
      <c r="D552" s="433"/>
      <c r="E552" s="444"/>
      <c r="F552" s="445"/>
      <c r="G552" s="432"/>
      <c r="H552" s="210" t="s">
        <v>26</v>
      </c>
      <c r="I552" s="210" t="s">
        <v>216</v>
      </c>
      <c r="J552" s="434" t="s">
        <v>677</v>
      </c>
      <c r="K552" s="210">
        <v>13</v>
      </c>
      <c r="L552" s="109"/>
      <c r="M552" s="627"/>
      <c r="N552" s="436" t="e">
        <f>VLOOKUP(R552,'1'!$A$2:$B$66,2)</f>
        <v>#N/A</v>
      </c>
      <c r="O552" s="186"/>
      <c r="P552" s="116"/>
      <c r="Q552" s="86" t="s">
        <v>14</v>
      </c>
      <c r="R552" s="86" t="s">
        <v>14</v>
      </c>
      <c r="W552" s="352"/>
      <c r="X552" s="352"/>
      <c r="Y552" s="352"/>
      <c r="Z552" s="352"/>
    </row>
    <row r="553" spans="2:26" ht="18.95" customHeight="1">
      <c r="B553" s="7"/>
      <c r="C553" s="79"/>
      <c r="D553" s="309">
        <v>5</v>
      </c>
      <c r="E553" s="444" t="s">
        <v>67</v>
      </c>
      <c r="F553" s="445"/>
      <c r="G553" s="432"/>
      <c r="H553" s="210" t="s">
        <v>20</v>
      </c>
      <c r="I553" s="210" t="s">
        <v>226</v>
      </c>
      <c r="J553" s="446"/>
      <c r="K553" s="210">
        <v>4</v>
      </c>
      <c r="L553" s="109"/>
      <c r="M553" s="627"/>
      <c r="N553" s="447"/>
      <c r="O553" s="186"/>
      <c r="P553" s="116"/>
      <c r="Q553" s="86" t="s">
        <v>14</v>
      </c>
      <c r="R553" s="86" t="s">
        <v>14</v>
      </c>
      <c r="W553" s="352"/>
      <c r="X553" s="352"/>
      <c r="Y553" s="352"/>
      <c r="Z553" s="352"/>
    </row>
    <row r="554" spans="2:26" ht="18.95" customHeight="1">
      <c r="B554" s="7"/>
      <c r="C554" s="79"/>
      <c r="D554" s="431">
        <v>7</v>
      </c>
      <c r="E554" s="442" t="s">
        <v>67</v>
      </c>
      <c r="F554" s="443"/>
      <c r="G554" s="432"/>
      <c r="H554" s="210" t="s">
        <v>57</v>
      </c>
      <c r="I554" s="210" t="s">
        <v>445</v>
      </c>
      <c r="J554" s="435"/>
      <c r="K554" s="210" t="s">
        <v>444</v>
      </c>
      <c r="L554" s="109"/>
      <c r="M554" s="627"/>
      <c r="N554" s="437"/>
      <c r="O554" s="186"/>
      <c r="P554" s="116"/>
      <c r="Q554" s="86">
        <v>11</v>
      </c>
      <c r="R554" s="86" t="s">
        <v>14</v>
      </c>
      <c r="W554" s="352"/>
      <c r="X554" s="352"/>
      <c r="Y554" s="352"/>
      <c r="Z554" s="352"/>
    </row>
    <row r="555" spans="2:26" ht="18.95" customHeight="1">
      <c r="B555" s="7"/>
      <c r="C555" s="79"/>
      <c r="D555" s="433"/>
      <c r="E555" s="444"/>
      <c r="F555" s="445"/>
      <c r="G555" s="433"/>
      <c r="H555" s="210" t="s">
        <v>58</v>
      </c>
      <c r="I555" s="210" t="s">
        <v>417</v>
      </c>
      <c r="J555" s="210" t="s">
        <v>679</v>
      </c>
      <c r="K555" s="210" t="s">
        <v>418</v>
      </c>
      <c r="L555" s="109"/>
      <c r="M555" s="566"/>
      <c r="N555" s="313" t="e">
        <f>VLOOKUP(R555,'1'!$A$2:$B$66,2)</f>
        <v>#N/A</v>
      </c>
      <c r="O555" s="186"/>
      <c r="P555" s="116"/>
      <c r="Q555" s="86" t="s">
        <v>14</v>
      </c>
      <c r="R555" s="86" t="s">
        <v>14</v>
      </c>
      <c r="W555" s="352"/>
      <c r="X555" s="352"/>
      <c r="Y555" s="352"/>
      <c r="Z555" s="352"/>
    </row>
    <row r="556" spans="2:26" ht="15.75" customHeight="1" thickBot="1">
      <c r="B556" s="80"/>
      <c r="C556" s="98"/>
      <c r="D556" s="134"/>
      <c r="E556" s="206"/>
      <c r="F556" s="206"/>
      <c r="G556" s="134"/>
      <c r="H556" s="136"/>
      <c r="I556" s="136"/>
      <c r="J556" s="136"/>
      <c r="K556" s="136"/>
      <c r="L556" s="113"/>
      <c r="M556" s="207"/>
      <c r="N556" s="201"/>
      <c r="O556" s="186"/>
      <c r="P556" s="116"/>
      <c r="W556" s="352"/>
      <c r="X556" s="352"/>
      <c r="Y556" s="352"/>
      <c r="Z556" s="352"/>
    </row>
    <row r="557" spans="2:26" ht="15.75" customHeight="1">
      <c r="B557" s="2"/>
      <c r="C557" s="2"/>
      <c r="D557" s="44"/>
      <c r="E557" s="204"/>
      <c r="F557" s="204"/>
      <c r="G557" s="44"/>
      <c r="H557" s="51"/>
      <c r="I557" s="51"/>
      <c r="J557" s="51"/>
      <c r="K557" s="51"/>
      <c r="L557" s="109"/>
      <c r="M557" s="205"/>
      <c r="N557" s="68"/>
      <c r="O557" s="202"/>
      <c r="P557" s="116"/>
      <c r="Q557" s="109"/>
      <c r="W557" s="352"/>
      <c r="X557" s="352"/>
      <c r="Y557" s="352"/>
      <c r="Z557" s="352"/>
    </row>
    <row r="558" spans="2:26" ht="15.75" customHeight="1">
      <c r="B558" s="2"/>
      <c r="C558" s="2"/>
      <c r="D558" s="44"/>
      <c r="E558" s="204"/>
      <c r="F558" s="204"/>
      <c r="G558" s="44"/>
      <c r="L558" s="109"/>
      <c r="M558" s="205"/>
      <c r="N558" s="68"/>
      <c r="O558" s="202"/>
      <c r="P558" s="116"/>
      <c r="Q558" s="109"/>
      <c r="W558" s="352"/>
      <c r="X558" s="352"/>
      <c r="Y558" s="352"/>
      <c r="Z558" s="352"/>
    </row>
    <row r="559" spans="2:26" ht="15.75" customHeight="1">
      <c r="B559" s="2"/>
      <c r="C559" s="2"/>
      <c r="D559" s="44"/>
      <c r="E559" s="204"/>
      <c r="F559" s="204"/>
      <c r="G559" s="44"/>
      <c r="L559" s="109"/>
      <c r="M559" s="205"/>
      <c r="N559" s="68"/>
      <c r="O559" s="202"/>
      <c r="P559" s="116"/>
      <c r="Q559" s="109"/>
      <c r="W559" s="352"/>
      <c r="X559" s="352"/>
      <c r="Y559" s="352"/>
      <c r="Z559" s="352"/>
    </row>
    <row r="560" spans="2:26" ht="15.75" customHeight="1">
      <c r="B560" s="2"/>
      <c r="C560" s="2"/>
      <c r="D560" s="44"/>
      <c r="E560" s="204"/>
      <c r="F560" s="204"/>
      <c r="G560" s="44"/>
      <c r="H560" s="51"/>
      <c r="L560" s="109"/>
      <c r="M560" s="205"/>
      <c r="N560" s="68"/>
      <c r="O560" s="202"/>
      <c r="P560" s="116"/>
      <c r="Q560" s="109"/>
      <c r="W560" s="352"/>
      <c r="X560" s="352"/>
      <c r="Y560" s="352"/>
      <c r="Z560" s="352"/>
    </row>
    <row r="561" spans="2:44" ht="21.75" customHeight="1" thickBot="1">
      <c r="B561" s="21"/>
      <c r="C561" s="142" t="s">
        <v>825</v>
      </c>
      <c r="D561" s="3"/>
      <c r="E561" s="10"/>
      <c r="F561" s="2"/>
      <c r="G561" s="3"/>
      <c r="H561" s="3"/>
      <c r="I561" s="3"/>
      <c r="J561" s="3"/>
      <c r="K561" s="3"/>
      <c r="M561" s="64"/>
      <c r="N561" s="203"/>
      <c r="O561" s="202"/>
      <c r="P561" s="116"/>
      <c r="Q561" s="109"/>
      <c r="W561" s="352"/>
      <c r="X561" s="352"/>
      <c r="Y561" s="352"/>
      <c r="Z561" s="352"/>
    </row>
    <row r="562" spans="2:44" ht="15.75" customHeight="1">
      <c r="B562" s="56" t="s">
        <v>2</v>
      </c>
      <c r="C562" s="325" t="s">
        <v>3</v>
      </c>
      <c r="D562" s="403" t="s">
        <v>4</v>
      </c>
      <c r="E562" s="405" t="s">
        <v>15</v>
      </c>
      <c r="F562" s="406"/>
      <c r="G562" s="403" t="s">
        <v>16</v>
      </c>
      <c r="H562" s="403" t="s">
        <v>63</v>
      </c>
      <c r="I562" s="403" t="s">
        <v>23</v>
      </c>
      <c r="J562" s="403" t="s">
        <v>5</v>
      </c>
      <c r="K562" s="350" t="s">
        <v>6</v>
      </c>
      <c r="L562" s="117"/>
      <c r="M562" s="403" t="s">
        <v>993</v>
      </c>
      <c r="N562" s="65" t="s">
        <v>29</v>
      </c>
      <c r="O562" s="184"/>
      <c r="P562" s="116"/>
      <c r="W562" s="352"/>
      <c r="X562" s="352"/>
      <c r="Y562" s="352"/>
      <c r="Z562" s="352"/>
    </row>
    <row r="563" spans="2:44" ht="15.75" customHeight="1" thickBot="1">
      <c r="B563" s="57" t="s">
        <v>7</v>
      </c>
      <c r="C563" s="326" t="s">
        <v>8</v>
      </c>
      <c r="D563" s="404"/>
      <c r="E563" s="407"/>
      <c r="F563" s="408"/>
      <c r="G563" s="404"/>
      <c r="H563" s="404"/>
      <c r="I563" s="404"/>
      <c r="J563" s="404"/>
      <c r="K563" s="351" t="s">
        <v>9</v>
      </c>
      <c r="L563" s="118"/>
      <c r="M563" s="404"/>
      <c r="N563" s="66"/>
      <c r="O563" s="184"/>
      <c r="P563" s="116"/>
      <c r="W563" s="352"/>
      <c r="X563" s="352"/>
      <c r="Y563" s="352"/>
      <c r="Z563" s="352"/>
    </row>
    <row r="564" spans="2:44" ht="15.75" customHeight="1" thickTop="1" thickBot="1">
      <c r="B564" s="6"/>
      <c r="C564" s="79"/>
      <c r="D564" s="309"/>
      <c r="E564" s="130"/>
      <c r="F564" s="130"/>
      <c r="G564" s="309"/>
      <c r="H564" s="332"/>
      <c r="I564" s="332"/>
      <c r="J564" s="332"/>
      <c r="K564" s="332"/>
      <c r="M564" s="60"/>
      <c r="N564" s="61"/>
      <c r="O564" s="139"/>
      <c r="P564" s="116"/>
      <c r="W564" s="352"/>
      <c r="X564" s="352"/>
      <c r="Y564" s="352"/>
      <c r="Z564" s="352"/>
    </row>
    <row r="565" spans="2:44" ht="20.100000000000001" customHeight="1">
      <c r="B565" s="195">
        <v>14</v>
      </c>
      <c r="C565" s="187" t="s">
        <v>48</v>
      </c>
      <c r="D565" s="417">
        <v>3</v>
      </c>
      <c r="E565" s="498" t="s">
        <v>773</v>
      </c>
      <c r="F565" s="489" t="s">
        <v>318</v>
      </c>
      <c r="G565" s="431" t="s">
        <v>184</v>
      </c>
      <c r="H565" s="210" t="s">
        <v>20</v>
      </c>
      <c r="I565" s="210" t="s">
        <v>454</v>
      </c>
      <c r="J565" s="434" t="s">
        <v>86</v>
      </c>
      <c r="K565" s="210" t="s">
        <v>242</v>
      </c>
      <c r="L565" s="109"/>
      <c r="M565" s="438" t="str">
        <f>VLOOKUP(Q565,'1'!$A$2:$B$66,2)</f>
        <v>Anisah, S.Kom</v>
      </c>
      <c r="N565" s="436" t="e">
        <f>VLOOKUP(R565,'1'!$A$2:$B$66,2)</f>
        <v>#N/A</v>
      </c>
      <c r="O565" s="186"/>
      <c r="P565" s="116"/>
      <c r="Q565" s="86">
        <v>4</v>
      </c>
      <c r="R565" s="86" t="s">
        <v>14</v>
      </c>
      <c r="T565" s="86"/>
      <c r="U565" s="86"/>
      <c r="V565" s="86"/>
      <c r="W565" s="86"/>
      <c r="X565" s="86"/>
      <c r="Y565" s="86"/>
      <c r="Z565" s="86"/>
      <c r="AA565" s="86"/>
      <c r="AB565" s="86"/>
      <c r="AC565" s="86"/>
      <c r="AD565" s="86"/>
      <c r="AE565" s="86"/>
      <c r="AF565" s="86"/>
      <c r="AG565" s="86"/>
      <c r="AH565" s="86"/>
      <c r="AI565" s="86"/>
      <c r="AJ565" s="86"/>
      <c r="AK565" s="86"/>
      <c r="AL565" s="86"/>
      <c r="AM565" s="86"/>
      <c r="AN565" s="86"/>
      <c r="AO565" s="86"/>
      <c r="AP565" s="86"/>
      <c r="AQ565" s="86"/>
      <c r="AR565" s="86"/>
    </row>
    <row r="566" spans="2:44" ht="15" customHeight="1">
      <c r="B566" s="197"/>
      <c r="C566" s="187" t="s">
        <v>841</v>
      </c>
      <c r="D566" s="412"/>
      <c r="E566" s="500"/>
      <c r="F566" s="490"/>
      <c r="G566" s="433"/>
      <c r="H566" s="210" t="s">
        <v>21</v>
      </c>
      <c r="I566" s="210" t="s">
        <v>211</v>
      </c>
      <c r="J566" s="435"/>
      <c r="K566" s="210">
        <v>8</v>
      </c>
      <c r="L566" s="109"/>
      <c r="M566" s="440"/>
      <c r="N566" s="437"/>
      <c r="O566" s="186"/>
      <c r="P566" s="116"/>
      <c r="Q566" s="86" t="s">
        <v>14</v>
      </c>
      <c r="R566" s="86" t="s">
        <v>14</v>
      </c>
      <c r="W566" s="352"/>
      <c r="X566" s="352"/>
      <c r="Y566" s="352"/>
      <c r="Z566" s="352"/>
    </row>
    <row r="567" spans="2:44" ht="15" customHeight="1">
      <c r="B567" s="197"/>
      <c r="C567" s="196" t="s">
        <v>828</v>
      </c>
      <c r="D567" s="431">
        <v>1</v>
      </c>
      <c r="E567" s="442" t="s">
        <v>95</v>
      </c>
      <c r="F567" s="443"/>
      <c r="G567" s="431" t="s">
        <v>324</v>
      </c>
      <c r="H567" s="210" t="s">
        <v>57</v>
      </c>
      <c r="I567" s="210" t="s">
        <v>276</v>
      </c>
      <c r="J567" s="210" t="s">
        <v>678</v>
      </c>
      <c r="K567" s="210" t="s">
        <v>280</v>
      </c>
      <c r="L567" s="109"/>
      <c r="M567" s="438" t="str">
        <f>VLOOKUP(Q567,'1'!$A$2:$B$66,2)</f>
        <v>Dra. Andriani KKW, M.Kom, Akt</v>
      </c>
      <c r="N567" s="313" t="e">
        <f>VLOOKUP(R567,'1'!$A$2:$B$66,2)</f>
        <v>#N/A</v>
      </c>
      <c r="O567" s="186"/>
      <c r="P567" s="116"/>
      <c r="Q567" s="86">
        <v>20</v>
      </c>
      <c r="R567" s="86" t="s">
        <v>14</v>
      </c>
      <c r="W567" s="352"/>
      <c r="X567" s="352"/>
      <c r="Y567" s="352"/>
      <c r="Z567" s="352"/>
    </row>
    <row r="568" spans="2:44" ht="15" customHeight="1">
      <c r="B568" s="16"/>
      <c r="C568" s="146"/>
      <c r="D568" s="432"/>
      <c r="E568" s="479"/>
      <c r="F568" s="480"/>
      <c r="G568" s="432"/>
      <c r="H568" s="210" t="s">
        <v>57</v>
      </c>
      <c r="I568" s="210" t="s">
        <v>461</v>
      </c>
      <c r="J568" s="210" t="s">
        <v>679</v>
      </c>
      <c r="K568" s="210" t="s">
        <v>460</v>
      </c>
      <c r="L568" s="109"/>
      <c r="M568" s="439"/>
      <c r="N568" s="313" t="e">
        <f>VLOOKUP(R568,'1'!$A$2:$B$66,2)</f>
        <v>#N/A</v>
      </c>
      <c r="O568" s="186"/>
      <c r="P568" s="116"/>
      <c r="Q568" s="86" t="s">
        <v>14</v>
      </c>
      <c r="R568" s="86" t="s">
        <v>14</v>
      </c>
      <c r="W568" s="352"/>
      <c r="X568" s="352"/>
      <c r="Y568" s="352"/>
      <c r="Z568" s="352"/>
    </row>
    <row r="569" spans="2:44" ht="15" customHeight="1">
      <c r="B569" s="16"/>
      <c r="C569" s="146"/>
      <c r="D569" s="432"/>
      <c r="E569" s="479"/>
      <c r="F569" s="480"/>
      <c r="G569" s="432"/>
      <c r="H569" s="210" t="s">
        <v>57</v>
      </c>
      <c r="I569" s="210" t="s">
        <v>463</v>
      </c>
      <c r="J569" s="210" t="s">
        <v>677</v>
      </c>
      <c r="K569" s="210" t="s">
        <v>462</v>
      </c>
      <c r="L569" s="109"/>
      <c r="M569" s="439"/>
      <c r="N569" s="313" t="e">
        <f>VLOOKUP(R569,'1'!$A$2:$B$66,2)</f>
        <v>#N/A</v>
      </c>
      <c r="O569" s="186"/>
      <c r="P569" s="116"/>
      <c r="Q569" s="86" t="s">
        <v>14</v>
      </c>
      <c r="R569" s="86" t="s">
        <v>14</v>
      </c>
      <c r="W569" s="352"/>
      <c r="X569" s="352"/>
      <c r="Y569" s="352"/>
      <c r="Z569" s="352"/>
    </row>
    <row r="570" spans="2:44" ht="15" customHeight="1">
      <c r="B570" s="16"/>
      <c r="C570" s="146"/>
      <c r="D570" s="432"/>
      <c r="E570" s="479"/>
      <c r="F570" s="480"/>
      <c r="G570" s="432"/>
      <c r="H570" s="210" t="s">
        <v>20</v>
      </c>
      <c r="I570" s="210" t="s">
        <v>203</v>
      </c>
      <c r="J570" s="434" t="s">
        <v>675</v>
      </c>
      <c r="K570" s="210">
        <v>8</v>
      </c>
      <c r="L570" s="109"/>
      <c r="M570" s="439"/>
      <c r="N570" s="436" t="e">
        <f>VLOOKUP(R570,'1'!$A$2:$B$66,2)</f>
        <v>#N/A</v>
      </c>
      <c r="O570" s="186"/>
      <c r="P570" s="116"/>
      <c r="Q570" s="86" t="s">
        <v>14</v>
      </c>
      <c r="R570" s="86" t="s">
        <v>14</v>
      </c>
      <c r="W570" s="352"/>
      <c r="X570" s="352"/>
      <c r="Y570" s="352"/>
      <c r="Z570" s="352"/>
    </row>
    <row r="571" spans="2:44" ht="15" customHeight="1">
      <c r="B571" s="16"/>
      <c r="C571" s="146"/>
      <c r="D571" s="433"/>
      <c r="E571" s="444"/>
      <c r="F571" s="445"/>
      <c r="G571" s="433"/>
      <c r="H571" s="210" t="s">
        <v>21</v>
      </c>
      <c r="I571" s="210" t="s">
        <v>206</v>
      </c>
      <c r="J571" s="435"/>
      <c r="K571" s="210">
        <v>11</v>
      </c>
      <c r="L571" s="109"/>
      <c r="M571" s="440"/>
      <c r="N571" s="437"/>
      <c r="O571" s="186"/>
      <c r="P571" s="116"/>
      <c r="Q571" s="86" t="s">
        <v>14</v>
      </c>
      <c r="R571" s="86" t="s">
        <v>14</v>
      </c>
      <c r="W571" s="352"/>
      <c r="X571" s="352"/>
      <c r="Y571" s="352"/>
      <c r="Z571" s="352"/>
    </row>
    <row r="572" spans="2:44" ht="15.75">
      <c r="B572" s="16"/>
      <c r="C572" s="79"/>
      <c r="D572" s="431">
        <v>5</v>
      </c>
      <c r="E572" s="583" t="s">
        <v>384</v>
      </c>
      <c r="F572" s="373" t="s">
        <v>318</v>
      </c>
      <c r="G572" s="359" t="s">
        <v>953</v>
      </c>
      <c r="H572" s="210" t="s">
        <v>58</v>
      </c>
      <c r="I572" s="210" t="s">
        <v>315</v>
      </c>
      <c r="J572" s="210" t="s">
        <v>89</v>
      </c>
      <c r="K572" s="210" t="s">
        <v>388</v>
      </c>
      <c r="L572" s="109"/>
      <c r="M572" s="438" t="str">
        <f>VLOOKUP(Q572,'1'!$A$2:$B$66,2)</f>
        <v>Ahmad Faisal Sani, S.Kom</v>
      </c>
      <c r="N572" s="313" t="e">
        <f>VLOOKUP(R572,'1'!$A$2:$B$66,2)</f>
        <v>#N/A</v>
      </c>
      <c r="O572" s="186"/>
      <c r="P572" s="116"/>
      <c r="Q572" s="86">
        <v>9</v>
      </c>
      <c r="R572" s="86" t="s">
        <v>14</v>
      </c>
      <c r="W572" s="352"/>
      <c r="X572" s="352"/>
      <c r="Y572" s="352"/>
      <c r="Z572" s="352"/>
    </row>
    <row r="573" spans="2:44" ht="18.75">
      <c r="B573" s="6"/>
      <c r="C573" s="146"/>
      <c r="D573" s="432"/>
      <c r="E573" s="585"/>
      <c r="F573" s="373" t="s">
        <v>319</v>
      </c>
      <c r="G573" s="359" t="s">
        <v>954</v>
      </c>
      <c r="H573" s="210" t="s">
        <v>58</v>
      </c>
      <c r="I573" s="210" t="s">
        <v>380</v>
      </c>
      <c r="J573" s="210" t="s">
        <v>89</v>
      </c>
      <c r="K573" s="210" t="s">
        <v>381</v>
      </c>
      <c r="L573" s="109"/>
      <c r="M573" s="440"/>
      <c r="N573" s="313" t="e">
        <f>VLOOKUP(R573,'1'!$A$2:$B$66,2)</f>
        <v>#N/A</v>
      </c>
      <c r="O573" s="186"/>
      <c r="P573" s="116"/>
      <c r="Q573" s="86">
        <v>9</v>
      </c>
      <c r="R573" s="86" t="s">
        <v>14</v>
      </c>
      <c r="W573" s="352"/>
      <c r="X573" s="352"/>
      <c r="Y573" s="352"/>
      <c r="Z573" s="352"/>
    </row>
    <row r="574" spans="2:44" ht="18.75">
      <c r="B574" s="6"/>
      <c r="C574" s="146"/>
      <c r="D574" s="417">
        <v>3</v>
      </c>
      <c r="E574" s="513" t="s">
        <v>188</v>
      </c>
      <c r="F574" s="373" t="s">
        <v>318</v>
      </c>
      <c r="G574" s="359" t="s">
        <v>184</v>
      </c>
      <c r="H574" s="210" t="s">
        <v>58</v>
      </c>
      <c r="I574" s="210" t="s">
        <v>579</v>
      </c>
      <c r="J574" s="210" t="s">
        <v>91</v>
      </c>
      <c r="K574" s="210" t="s">
        <v>578</v>
      </c>
      <c r="L574" s="108"/>
      <c r="M574" s="438" t="str">
        <f>VLOOKUP(Q574,'1'!$A$2:$B$66,2)</f>
        <v>Khoirul Akhyar, S.T</v>
      </c>
      <c r="N574" s="346" t="e">
        <f>VLOOKUP(R574,'1'!$A$2:$B$66,2)</f>
        <v>#N/A</v>
      </c>
      <c r="O574" s="186"/>
      <c r="P574" s="116"/>
      <c r="Q574" s="86">
        <v>32</v>
      </c>
      <c r="R574" s="86" t="s">
        <v>14</v>
      </c>
    </row>
    <row r="575" spans="2:44" ht="18.75">
      <c r="B575" s="6"/>
      <c r="C575" s="146"/>
      <c r="D575" s="411"/>
      <c r="E575" s="589"/>
      <c r="F575" s="373" t="s">
        <v>319</v>
      </c>
      <c r="G575" s="359" t="s">
        <v>324</v>
      </c>
      <c r="H575" s="210" t="s">
        <v>58</v>
      </c>
      <c r="I575" s="210" t="s">
        <v>570</v>
      </c>
      <c r="J575" s="210" t="s">
        <v>91</v>
      </c>
      <c r="K575" s="210" t="s">
        <v>564</v>
      </c>
      <c r="L575" s="108"/>
      <c r="M575" s="439"/>
      <c r="N575" s="346" t="e">
        <f>VLOOKUP(R575,'1'!$A$2:$B$66,2)</f>
        <v>#N/A</v>
      </c>
      <c r="O575" s="186"/>
      <c r="P575" s="116"/>
      <c r="Q575" s="86">
        <v>32</v>
      </c>
      <c r="R575" s="86" t="s">
        <v>14</v>
      </c>
    </row>
    <row r="576" spans="2:44" ht="18.75">
      <c r="B576" s="6"/>
      <c r="C576" s="146"/>
      <c r="D576" s="411"/>
      <c r="E576" s="589"/>
      <c r="F576" s="373" t="s">
        <v>320</v>
      </c>
      <c r="G576" s="359" t="s">
        <v>325</v>
      </c>
      <c r="H576" s="210" t="s">
        <v>58</v>
      </c>
      <c r="I576" s="210" t="s">
        <v>571</v>
      </c>
      <c r="J576" s="210" t="s">
        <v>91</v>
      </c>
      <c r="K576" s="210" t="s">
        <v>580</v>
      </c>
      <c r="L576" s="108"/>
      <c r="M576" s="439"/>
      <c r="N576" s="346" t="e">
        <f>VLOOKUP(R576,'1'!$A$2:$B$66,2)</f>
        <v>#N/A</v>
      </c>
      <c r="O576" s="186"/>
      <c r="P576" s="116"/>
      <c r="Q576" s="86">
        <v>32</v>
      </c>
      <c r="R576" s="86" t="s">
        <v>14</v>
      </c>
    </row>
    <row r="577" spans="1:44" ht="18.75">
      <c r="B577" s="6"/>
      <c r="C577" s="146"/>
      <c r="D577" s="412"/>
      <c r="E577" s="514"/>
      <c r="F577" s="373" t="s">
        <v>707</v>
      </c>
      <c r="G577" s="359" t="s">
        <v>192</v>
      </c>
      <c r="H577" s="210" t="s">
        <v>58</v>
      </c>
      <c r="I577" s="210" t="s">
        <v>333</v>
      </c>
      <c r="J577" s="210" t="s">
        <v>91</v>
      </c>
      <c r="K577" s="210" t="s">
        <v>581</v>
      </c>
      <c r="L577" s="108"/>
      <c r="M577" s="440"/>
      <c r="N577" s="346" t="e">
        <f>VLOOKUP(R577,'1'!$A$2:$B$66,2)</f>
        <v>#N/A</v>
      </c>
      <c r="O577" s="186"/>
      <c r="P577" s="116"/>
      <c r="Q577" s="86">
        <v>32</v>
      </c>
      <c r="R577" s="86" t="s">
        <v>14</v>
      </c>
    </row>
    <row r="578" spans="1:44" s="29" customFormat="1" ht="15.75" customHeight="1">
      <c r="A578" s="86"/>
      <c r="B578" s="22"/>
      <c r="C578" s="147"/>
      <c r="D578" s="359" t="s">
        <v>68</v>
      </c>
      <c r="E578" s="563" t="s">
        <v>202</v>
      </c>
      <c r="F578" s="564"/>
      <c r="G578" s="359" t="s">
        <v>325</v>
      </c>
      <c r="H578" s="210" t="s">
        <v>58</v>
      </c>
      <c r="I578" s="210" t="s">
        <v>793</v>
      </c>
      <c r="J578" s="210" t="s">
        <v>674</v>
      </c>
      <c r="K578" s="210" t="s">
        <v>516</v>
      </c>
      <c r="L578" s="231"/>
      <c r="M578" s="306" t="str">
        <f>VLOOKUP(Q578,'1'!$A$2:$B$66,2)</f>
        <v>Yustina Retno, S.T, M.Cs</v>
      </c>
      <c r="N578" s="232" t="e">
        <f>VLOOKUP(R578,'1'!$A$2:$B$66,2)</f>
        <v>#N/A</v>
      </c>
      <c r="O578" s="233"/>
      <c r="P578" s="179"/>
      <c r="Q578" s="110">
        <v>59</v>
      </c>
      <c r="R578" s="110" t="s">
        <v>14</v>
      </c>
      <c r="S578" s="110"/>
      <c r="W578" s="352"/>
      <c r="X578" s="352"/>
      <c r="Y578" s="352"/>
      <c r="Z578" s="352"/>
    </row>
    <row r="579" spans="1:44" ht="20.100000000000001" customHeight="1">
      <c r="B579" s="22"/>
      <c r="C579" s="18"/>
      <c r="D579" s="359">
        <v>5</v>
      </c>
      <c r="E579" s="476" t="s">
        <v>179</v>
      </c>
      <c r="F579" s="477"/>
      <c r="G579" s="359" t="s">
        <v>325</v>
      </c>
      <c r="H579" s="210" t="s">
        <v>21</v>
      </c>
      <c r="I579" s="210" t="s">
        <v>221</v>
      </c>
      <c r="J579" s="210" t="s">
        <v>675</v>
      </c>
      <c r="K579" s="210">
        <v>13</v>
      </c>
      <c r="L579" s="109"/>
      <c r="M579" s="209" t="str">
        <f>VLOOKUP(Q579,'1'!$A$2:$B$66,2)</f>
        <v>Tri Irawati, S.E, M.Si</v>
      </c>
      <c r="N579" s="313" t="e">
        <f>VLOOKUP(R579,'1'!$A$2:$B$66,2)</f>
        <v>#N/A</v>
      </c>
      <c r="O579" s="186"/>
      <c r="P579" s="116"/>
      <c r="Q579" s="86">
        <v>54</v>
      </c>
      <c r="R579" s="86" t="s">
        <v>14</v>
      </c>
      <c r="W579" s="352"/>
      <c r="X579" s="352"/>
      <c r="Y579" s="352"/>
      <c r="Z579" s="352"/>
    </row>
    <row r="580" spans="1:44" ht="15.75" customHeight="1">
      <c r="B580" s="22"/>
      <c r="C580" s="18"/>
      <c r="D580" s="431">
        <v>3</v>
      </c>
      <c r="E580" s="462" t="s">
        <v>859</v>
      </c>
      <c r="F580" s="373" t="s">
        <v>318</v>
      </c>
      <c r="G580" s="359" t="s">
        <v>324</v>
      </c>
      <c r="H580" s="210" t="s">
        <v>58</v>
      </c>
      <c r="I580" s="210" t="s">
        <v>648</v>
      </c>
      <c r="J580" s="210" t="s">
        <v>845</v>
      </c>
      <c r="K580" s="210" t="s">
        <v>647</v>
      </c>
      <c r="L580" s="109"/>
      <c r="M580" s="438" t="str">
        <f>VLOOKUP(Q580,'1'!$A$2:$B$66,2)</f>
        <v>Kustanto, S.T, M. Eng</v>
      </c>
      <c r="N580" s="313" t="e">
        <f>VLOOKUP(R580,'1'!$A$2:$B$66,2)</f>
        <v>#N/A</v>
      </c>
      <c r="O580" s="186"/>
      <c r="P580" s="116"/>
      <c r="Q580" s="86">
        <v>34</v>
      </c>
      <c r="R580" s="86" t="s">
        <v>14</v>
      </c>
      <c r="W580" s="352"/>
      <c r="X580" s="352"/>
      <c r="Y580" s="352"/>
      <c r="Z580" s="352"/>
    </row>
    <row r="581" spans="1:44" ht="15.75" customHeight="1">
      <c r="B581" s="22"/>
      <c r="C581" s="18"/>
      <c r="D581" s="432"/>
      <c r="E581" s="464"/>
      <c r="F581" s="373" t="s">
        <v>319</v>
      </c>
      <c r="G581" s="359" t="s">
        <v>988</v>
      </c>
      <c r="H581" s="210" t="s">
        <v>58</v>
      </c>
      <c r="I581" s="210" t="s">
        <v>593</v>
      </c>
      <c r="J581" s="210" t="s">
        <v>845</v>
      </c>
      <c r="K581" s="210" t="s">
        <v>425</v>
      </c>
      <c r="L581" s="109"/>
      <c r="M581" s="439"/>
      <c r="N581" s="313" t="e">
        <f>VLOOKUP(R581,'1'!$A$2:$B$66,2)</f>
        <v>#N/A</v>
      </c>
      <c r="O581" s="186"/>
      <c r="P581" s="116"/>
      <c r="Q581" s="86">
        <v>34</v>
      </c>
      <c r="R581" s="86" t="s">
        <v>14</v>
      </c>
      <c r="W581" s="352"/>
      <c r="X581" s="352"/>
      <c r="Y581" s="352"/>
      <c r="Z581" s="352"/>
    </row>
    <row r="582" spans="1:44" ht="15.75" customHeight="1">
      <c r="B582" s="22"/>
      <c r="C582" s="18"/>
      <c r="D582" s="433"/>
      <c r="E582" s="466"/>
      <c r="F582" s="373" t="s">
        <v>320</v>
      </c>
      <c r="G582" s="359" t="s">
        <v>989</v>
      </c>
      <c r="H582" s="210" t="s">
        <v>58</v>
      </c>
      <c r="I582" s="210" t="s">
        <v>330</v>
      </c>
      <c r="J582" s="210" t="s">
        <v>845</v>
      </c>
      <c r="K582" s="210" t="s">
        <v>329</v>
      </c>
      <c r="L582" s="109"/>
      <c r="M582" s="440"/>
      <c r="N582" s="313" t="e">
        <f>VLOOKUP(R582,'1'!$A$2:$B$66,2)</f>
        <v>#N/A</v>
      </c>
      <c r="O582" s="186"/>
      <c r="P582" s="116"/>
      <c r="Q582" s="86">
        <v>34</v>
      </c>
      <c r="R582" s="86" t="s">
        <v>14</v>
      </c>
      <c r="W582" s="352"/>
      <c r="X582" s="352"/>
      <c r="Y582" s="352"/>
      <c r="Z582" s="352"/>
    </row>
    <row r="583" spans="1:44" s="75" customFormat="1" ht="15.75" customHeight="1">
      <c r="A583" s="110"/>
      <c r="B583" s="76"/>
      <c r="C583" s="158"/>
      <c r="D583" s="431" t="s">
        <v>364</v>
      </c>
      <c r="E583" s="503" t="s">
        <v>74</v>
      </c>
      <c r="F583" s="501"/>
      <c r="G583" s="431" t="s">
        <v>192</v>
      </c>
      <c r="H583" s="210" t="s">
        <v>58</v>
      </c>
      <c r="I583" s="210" t="s">
        <v>361</v>
      </c>
      <c r="J583" s="434" t="s">
        <v>678</v>
      </c>
      <c r="K583" s="210" t="s">
        <v>927</v>
      </c>
      <c r="L583" s="109"/>
      <c r="M583" s="541" t="str">
        <f>VLOOKUP(Q583,'1'!$A$2:$B$66,2)</f>
        <v>Iwan Ady Prabowo, S.Kom, M.Kom</v>
      </c>
      <c r="N583" s="436" t="e">
        <f>VLOOKUP(R583,'1'!$A$2:$B$66,2)</f>
        <v>#N/A</v>
      </c>
      <c r="O583" s="186"/>
      <c r="P583" s="116"/>
      <c r="Q583" s="86">
        <v>31</v>
      </c>
      <c r="R583" s="86" t="s">
        <v>14</v>
      </c>
      <c r="S583" s="86"/>
      <c r="T583" s="86"/>
      <c r="U583" s="86"/>
      <c r="V583" s="86"/>
      <c r="W583" s="86"/>
      <c r="X583" s="86"/>
      <c r="Y583" s="86"/>
      <c r="Z583" s="86"/>
      <c r="AA583" s="86"/>
      <c r="AB583" s="86"/>
      <c r="AC583" s="86"/>
      <c r="AD583" s="86"/>
      <c r="AE583" s="86"/>
      <c r="AF583" s="86"/>
      <c r="AG583" s="86"/>
      <c r="AH583" s="86"/>
      <c r="AI583" s="86"/>
      <c r="AJ583" s="86"/>
      <c r="AK583" s="86"/>
      <c r="AL583" s="86"/>
      <c r="AM583" s="86"/>
      <c r="AN583" s="86"/>
      <c r="AO583" s="86"/>
      <c r="AP583" s="86"/>
      <c r="AQ583" s="86"/>
      <c r="AR583" s="86"/>
    </row>
    <row r="584" spans="1:44" s="75" customFormat="1" ht="15.75" customHeight="1">
      <c r="A584" s="110"/>
      <c r="B584" s="76"/>
      <c r="C584" s="177"/>
      <c r="D584" s="432"/>
      <c r="E584" s="504"/>
      <c r="F584" s="534"/>
      <c r="G584" s="432"/>
      <c r="H584" s="210" t="s">
        <v>58</v>
      </c>
      <c r="I584" s="210" t="s">
        <v>348</v>
      </c>
      <c r="J584" s="435"/>
      <c r="K584" s="210">
        <v>11</v>
      </c>
      <c r="L584" s="109"/>
      <c r="M584" s="542"/>
      <c r="N584" s="437"/>
      <c r="O584" s="186"/>
      <c r="P584" s="116"/>
      <c r="Q584" s="86" t="s">
        <v>14</v>
      </c>
      <c r="R584" s="86" t="s">
        <v>14</v>
      </c>
      <c r="S584" s="86"/>
      <c r="T584" s="86"/>
      <c r="U584" s="86"/>
      <c r="V584" s="86"/>
      <c r="W584" s="86"/>
      <c r="X584" s="86"/>
      <c r="Y584" s="86"/>
      <c r="Z584" s="86"/>
      <c r="AA584" s="86"/>
      <c r="AB584" s="86"/>
      <c r="AC584" s="86"/>
      <c r="AD584" s="86"/>
      <c r="AE584" s="86"/>
      <c r="AF584" s="86"/>
      <c r="AG584" s="86"/>
      <c r="AH584" s="86"/>
      <c r="AI584" s="86"/>
      <c r="AJ584" s="86"/>
      <c r="AK584" s="86"/>
      <c r="AL584" s="86"/>
      <c r="AM584" s="86"/>
      <c r="AN584" s="86"/>
      <c r="AO584" s="86"/>
      <c r="AP584" s="86"/>
      <c r="AQ584" s="86"/>
      <c r="AR584" s="86"/>
    </row>
    <row r="585" spans="1:44" s="75" customFormat="1" ht="19.5" customHeight="1">
      <c r="A585" s="110"/>
      <c r="B585" s="16"/>
      <c r="C585" s="150"/>
      <c r="D585" s="432"/>
      <c r="E585" s="504"/>
      <c r="F585" s="534"/>
      <c r="G585" s="432"/>
      <c r="H585" s="210" t="s">
        <v>58</v>
      </c>
      <c r="I585" s="210" t="s">
        <v>362</v>
      </c>
      <c r="J585" s="210" t="s">
        <v>679</v>
      </c>
      <c r="K585" s="210" t="s">
        <v>363</v>
      </c>
      <c r="L585" s="109"/>
      <c r="M585" s="542"/>
      <c r="N585" s="313" t="e">
        <f>VLOOKUP(R585,'1'!$A$2:$B$66,2)</f>
        <v>#N/A</v>
      </c>
      <c r="O585" s="186"/>
      <c r="P585" s="116"/>
      <c r="Q585" s="86" t="s">
        <v>14</v>
      </c>
      <c r="R585" s="86" t="s">
        <v>14</v>
      </c>
      <c r="S585" s="86"/>
      <c r="T585" s="86"/>
      <c r="U585" s="86"/>
      <c r="V585" s="86"/>
      <c r="W585" s="86"/>
      <c r="X585" s="86"/>
      <c r="Y585" s="86"/>
      <c r="Z585" s="86"/>
      <c r="AA585" s="86"/>
      <c r="AB585" s="86"/>
      <c r="AC585" s="86"/>
      <c r="AD585" s="86"/>
      <c r="AE585" s="86"/>
      <c r="AF585" s="86"/>
      <c r="AG585" s="86"/>
      <c r="AH585" s="86"/>
      <c r="AI585" s="86"/>
      <c r="AJ585" s="86"/>
      <c r="AK585" s="86"/>
      <c r="AL585" s="86"/>
      <c r="AM585" s="86"/>
      <c r="AN585" s="86"/>
      <c r="AO585" s="86"/>
      <c r="AP585" s="86"/>
      <c r="AQ585" s="86"/>
      <c r="AR585" s="86"/>
    </row>
    <row r="586" spans="1:44" s="75" customFormat="1" ht="19.5" customHeight="1">
      <c r="A586" s="110"/>
      <c r="B586" s="16"/>
      <c r="C586" s="150"/>
      <c r="D586" s="432"/>
      <c r="E586" s="504"/>
      <c r="F586" s="534"/>
      <c r="G586" s="432"/>
      <c r="H586" s="210" t="s">
        <v>58</v>
      </c>
      <c r="I586" s="210" t="s">
        <v>356</v>
      </c>
      <c r="J586" s="210" t="s">
        <v>677</v>
      </c>
      <c r="K586" s="210">
        <v>30</v>
      </c>
      <c r="L586" s="109"/>
      <c r="M586" s="543"/>
      <c r="N586" s="313" t="e">
        <f>VLOOKUP(R586,'1'!$A$2:$B$66,2)</f>
        <v>#N/A</v>
      </c>
      <c r="O586" s="186"/>
      <c r="P586" s="116"/>
      <c r="Q586" s="86" t="s">
        <v>14</v>
      </c>
      <c r="R586" s="86" t="s">
        <v>14</v>
      </c>
      <c r="S586" s="86"/>
      <c r="T586" s="86"/>
      <c r="U586" s="86"/>
      <c r="V586" s="86"/>
      <c r="W586" s="86"/>
      <c r="X586" s="86"/>
      <c r="Y586" s="86"/>
      <c r="Z586" s="86"/>
      <c r="AA586" s="86"/>
      <c r="AB586" s="86"/>
      <c r="AC586" s="86"/>
      <c r="AD586" s="86"/>
      <c r="AE586" s="86"/>
      <c r="AF586" s="86"/>
      <c r="AG586" s="86"/>
      <c r="AH586" s="86"/>
      <c r="AI586" s="86"/>
      <c r="AJ586" s="86"/>
      <c r="AK586" s="86"/>
      <c r="AL586" s="86"/>
      <c r="AM586" s="86"/>
      <c r="AN586" s="86"/>
      <c r="AO586" s="86"/>
      <c r="AP586" s="86"/>
      <c r="AQ586" s="86"/>
      <c r="AR586" s="86"/>
    </row>
    <row r="587" spans="1:44" ht="15.75" customHeight="1">
      <c r="B587" s="6"/>
      <c r="C587" s="79"/>
      <c r="D587" s="293"/>
      <c r="E587" s="294"/>
      <c r="F587" s="294"/>
      <c r="G587" s="295"/>
      <c r="H587" s="296"/>
      <c r="I587" s="296"/>
      <c r="J587" s="296"/>
      <c r="K587" s="296"/>
      <c r="M587" s="73"/>
      <c r="N587" s="73"/>
      <c r="O587" s="109"/>
      <c r="P587" s="109"/>
      <c r="W587" s="352"/>
      <c r="X587" s="352"/>
      <c r="Y587" s="352"/>
      <c r="Z587" s="352"/>
    </row>
    <row r="588" spans="1:44" ht="15.75" customHeight="1">
      <c r="B588" s="6"/>
      <c r="C588" s="79"/>
      <c r="D588" s="273" t="s">
        <v>39</v>
      </c>
      <c r="E588" s="246"/>
      <c r="F588" s="246"/>
      <c r="G588" s="246"/>
      <c r="H588" s="244"/>
      <c r="I588" s="244"/>
      <c r="J588" s="244"/>
      <c r="K588" s="244"/>
      <c r="L588" s="246"/>
      <c r="M588" s="246"/>
      <c r="N588" s="246"/>
      <c r="O588" s="109"/>
      <c r="P588" s="109"/>
      <c r="Q588" s="86" t="s">
        <v>14</v>
      </c>
      <c r="R588" s="86" t="s">
        <v>14</v>
      </c>
      <c r="W588" s="352"/>
      <c r="X588" s="352"/>
      <c r="Y588" s="352"/>
      <c r="Z588" s="352"/>
    </row>
    <row r="589" spans="1:44" s="29" customFormat="1" ht="15.75" customHeight="1">
      <c r="A589" s="110"/>
      <c r="B589" s="16"/>
      <c r="C589" s="146"/>
      <c r="D589" s="359" t="s">
        <v>68</v>
      </c>
      <c r="E589" s="563" t="s">
        <v>202</v>
      </c>
      <c r="F589" s="564"/>
      <c r="G589" s="359" t="s">
        <v>185</v>
      </c>
      <c r="H589" s="210" t="s">
        <v>58</v>
      </c>
      <c r="I589" s="210" t="s">
        <v>316</v>
      </c>
      <c r="J589" s="210" t="s">
        <v>675</v>
      </c>
      <c r="K589" s="210">
        <v>7</v>
      </c>
      <c r="L589" s="231"/>
      <c r="M589" s="306" t="str">
        <f>VLOOKUP(Q589,'1'!$A$2:$B$66,2)</f>
        <v>Yustina Retno, S.T, M.Cs</v>
      </c>
      <c r="N589" s="232" t="e">
        <f>VLOOKUP(R589,'1'!$A$2:$B$66,2)</f>
        <v>#N/A</v>
      </c>
      <c r="O589" s="233"/>
      <c r="P589" s="179"/>
      <c r="Q589" s="110">
        <v>59</v>
      </c>
      <c r="R589" s="110" t="s">
        <v>14</v>
      </c>
      <c r="S589" s="110"/>
      <c r="W589" s="352"/>
      <c r="X589" s="352"/>
      <c r="Y589" s="352"/>
      <c r="Z589" s="352"/>
    </row>
    <row r="590" spans="1:44" ht="15.75" customHeight="1">
      <c r="B590" s="6"/>
      <c r="C590" s="187" t="s">
        <v>48</v>
      </c>
      <c r="D590" s="610">
        <v>1</v>
      </c>
      <c r="E590" s="611" t="s">
        <v>95</v>
      </c>
      <c r="F590" s="611"/>
      <c r="G590" s="431" t="s">
        <v>185</v>
      </c>
      <c r="H590" s="210" t="s">
        <v>57</v>
      </c>
      <c r="I590" s="210" t="s">
        <v>279</v>
      </c>
      <c r="J590" s="210" t="s">
        <v>678</v>
      </c>
      <c r="K590" s="210" t="s">
        <v>730</v>
      </c>
      <c r="L590" s="109"/>
      <c r="M590" s="438" t="str">
        <f>VLOOKUP(Q590,'1'!$A$2:$B$66,2)</f>
        <v>Dra. Andriani KKW, M.Kom, Akt</v>
      </c>
      <c r="N590" s="313" t="e">
        <f>VLOOKUP(R590,'1'!$A$2:$B$66,2)</f>
        <v>#N/A</v>
      </c>
      <c r="O590" s="186"/>
      <c r="P590" s="116"/>
      <c r="Q590" s="86">
        <v>20</v>
      </c>
      <c r="R590" s="86" t="s">
        <v>14</v>
      </c>
      <c r="W590" s="352"/>
      <c r="X590" s="352"/>
      <c r="Y590" s="352"/>
      <c r="Z590" s="352"/>
    </row>
    <row r="591" spans="1:44" ht="15.75" customHeight="1">
      <c r="B591" s="6"/>
      <c r="C591" s="187" t="s">
        <v>841</v>
      </c>
      <c r="D591" s="610"/>
      <c r="E591" s="611"/>
      <c r="F591" s="611"/>
      <c r="G591" s="432"/>
      <c r="H591" s="210" t="s">
        <v>57</v>
      </c>
      <c r="I591" s="210" t="s">
        <v>696</v>
      </c>
      <c r="J591" s="434" t="s">
        <v>677</v>
      </c>
      <c r="K591" s="210">
        <v>10</v>
      </c>
      <c r="L591" s="109"/>
      <c r="M591" s="439"/>
      <c r="N591" s="436" t="e">
        <f>VLOOKUP(R591,'1'!$A$2:$B$66,2)</f>
        <v>#N/A</v>
      </c>
      <c r="O591" s="186"/>
      <c r="P591" s="116"/>
      <c r="Q591" s="86" t="s">
        <v>14</v>
      </c>
      <c r="R591" s="86" t="s">
        <v>14</v>
      </c>
      <c r="W591" s="352"/>
      <c r="X591" s="352"/>
      <c r="Y591" s="352"/>
      <c r="Z591" s="352"/>
    </row>
    <row r="592" spans="1:44" ht="15.75" customHeight="1">
      <c r="B592" s="6"/>
      <c r="C592" s="196" t="s">
        <v>828</v>
      </c>
      <c r="D592" s="610"/>
      <c r="E592" s="611"/>
      <c r="F592" s="611"/>
      <c r="G592" s="432"/>
      <c r="H592" s="210" t="s">
        <v>56</v>
      </c>
      <c r="I592" s="210" t="s">
        <v>731</v>
      </c>
      <c r="J592" s="446"/>
      <c r="K592" s="210" t="s">
        <v>274</v>
      </c>
      <c r="L592" s="109"/>
      <c r="M592" s="439"/>
      <c r="N592" s="447"/>
      <c r="O592" s="186"/>
      <c r="P592" s="116"/>
      <c r="W592" s="352"/>
      <c r="X592" s="352"/>
      <c r="Y592" s="352"/>
      <c r="Z592" s="352"/>
    </row>
    <row r="593" spans="2:26" ht="15.75" customHeight="1">
      <c r="B593" s="6"/>
      <c r="C593" s="79"/>
      <c r="D593" s="309" t="s">
        <v>345</v>
      </c>
      <c r="E593" s="320" t="s">
        <v>465</v>
      </c>
      <c r="F593" s="321"/>
      <c r="G593" s="433"/>
      <c r="H593" s="210" t="s">
        <v>57</v>
      </c>
      <c r="I593" s="210" t="s">
        <v>467</v>
      </c>
      <c r="J593" s="435"/>
      <c r="K593" s="210" t="s">
        <v>466</v>
      </c>
      <c r="L593" s="109"/>
      <c r="M593" s="440"/>
      <c r="N593" s="437"/>
      <c r="O593" s="186"/>
      <c r="P593" s="116"/>
      <c r="W593" s="352"/>
      <c r="X593" s="352"/>
      <c r="Y593" s="352"/>
      <c r="Z593" s="352"/>
    </row>
    <row r="594" spans="2:26" ht="15.75" customHeight="1">
      <c r="B594" s="16"/>
      <c r="C594" s="146"/>
      <c r="D594" s="431">
        <v>3</v>
      </c>
      <c r="E594" s="591" t="s">
        <v>188</v>
      </c>
      <c r="F594" s="373" t="s">
        <v>318</v>
      </c>
      <c r="G594" s="359" t="s">
        <v>185</v>
      </c>
      <c r="H594" s="210" t="s">
        <v>57</v>
      </c>
      <c r="I594" s="210" t="s">
        <v>703</v>
      </c>
      <c r="J594" s="210" t="s">
        <v>91</v>
      </c>
      <c r="K594" s="210" t="s">
        <v>704</v>
      </c>
      <c r="L594" s="109"/>
      <c r="M594" s="438" t="str">
        <f>VLOOKUP(Q594,'1'!$A$2:$B$66,2)</f>
        <v>Lina Tri Andaru, S.Kom</v>
      </c>
      <c r="N594" s="313" t="e">
        <f>VLOOKUP(R594,'1'!$A$2:$B$66,2)</f>
        <v>#N/A</v>
      </c>
      <c r="O594" s="186"/>
      <c r="P594" s="116"/>
      <c r="Q594" s="86">
        <v>36</v>
      </c>
      <c r="R594" s="86" t="s">
        <v>14</v>
      </c>
      <c r="W594" s="352"/>
      <c r="X594" s="352"/>
      <c r="Y594" s="352"/>
      <c r="Z594" s="352"/>
    </row>
    <row r="595" spans="2:26" ht="15.75" customHeight="1">
      <c r="B595" s="16"/>
      <c r="C595" s="146"/>
      <c r="D595" s="433"/>
      <c r="E595" s="593"/>
      <c r="F595" s="373" t="s">
        <v>319</v>
      </c>
      <c r="G595" s="359" t="s">
        <v>321</v>
      </c>
      <c r="H595" s="210" t="s">
        <v>57</v>
      </c>
      <c r="I595" s="210" t="s">
        <v>702</v>
      </c>
      <c r="J595" s="210" t="s">
        <v>91</v>
      </c>
      <c r="K595" s="210" t="s">
        <v>701</v>
      </c>
      <c r="L595" s="109"/>
      <c r="M595" s="440"/>
      <c r="N595" s="313" t="e">
        <f>VLOOKUP(R595,'1'!$A$2:$B$66,2)</f>
        <v>#N/A</v>
      </c>
      <c r="O595" s="186"/>
      <c r="P595" s="116"/>
      <c r="Q595" s="86">
        <v>36</v>
      </c>
      <c r="R595" s="86" t="s">
        <v>14</v>
      </c>
      <c r="W595" s="352"/>
      <c r="X595" s="352"/>
      <c r="Y595" s="352"/>
      <c r="Z595" s="352"/>
    </row>
    <row r="596" spans="2:26" ht="15.75" customHeight="1">
      <c r="B596" s="6"/>
      <c r="C596" s="79"/>
      <c r="D596" s="431">
        <v>5</v>
      </c>
      <c r="E596" s="583" t="s">
        <v>862</v>
      </c>
      <c r="F596" s="373" t="s">
        <v>318</v>
      </c>
      <c r="G596" s="359" t="s">
        <v>185</v>
      </c>
      <c r="H596" s="210" t="s">
        <v>57</v>
      </c>
      <c r="I596" s="210" t="s">
        <v>266</v>
      </c>
      <c r="J596" s="210" t="s">
        <v>675</v>
      </c>
      <c r="K596" s="210">
        <v>17</v>
      </c>
      <c r="L596" s="109"/>
      <c r="M596" s="438" t="str">
        <f>VLOOKUP(Q596,'1'!$A$2:$B$66,2)</f>
        <v>Sri Siswanti, M.Kom</v>
      </c>
      <c r="N596" s="313" t="e">
        <f>VLOOKUP(R596,'1'!$A$2:$B$66,2)</f>
        <v>#N/A</v>
      </c>
      <c r="O596" s="186"/>
      <c r="P596" s="116"/>
      <c r="Q596" s="86">
        <v>47</v>
      </c>
      <c r="R596" s="86" t="s">
        <v>14</v>
      </c>
      <c r="W596" s="352"/>
      <c r="X596" s="352"/>
      <c r="Y596" s="352"/>
      <c r="Z596" s="352"/>
    </row>
    <row r="597" spans="2:26" ht="15.75" customHeight="1">
      <c r="B597" s="6"/>
      <c r="C597" s="79"/>
      <c r="D597" s="433"/>
      <c r="E597" s="585"/>
      <c r="F597" s="489" t="s">
        <v>319</v>
      </c>
      <c r="G597" s="431" t="s">
        <v>321</v>
      </c>
      <c r="H597" s="210" t="s">
        <v>57</v>
      </c>
      <c r="I597" s="210" t="s">
        <v>264</v>
      </c>
      <c r="J597" s="434" t="s">
        <v>675</v>
      </c>
      <c r="K597" s="210" t="s">
        <v>888</v>
      </c>
      <c r="L597" s="109"/>
      <c r="M597" s="439"/>
      <c r="N597" s="436" t="e">
        <f>VLOOKUP(R597,'1'!$A$2:$B$66,2)</f>
        <v>#N/A</v>
      </c>
      <c r="O597" s="186"/>
      <c r="P597" s="116"/>
      <c r="Q597" s="86">
        <v>47</v>
      </c>
      <c r="R597" s="86" t="s">
        <v>14</v>
      </c>
      <c r="W597" s="352"/>
      <c r="X597" s="352"/>
      <c r="Y597" s="352"/>
      <c r="Z597" s="352"/>
    </row>
    <row r="598" spans="2:26" ht="15.75" customHeight="1">
      <c r="B598" s="6"/>
      <c r="C598" s="79"/>
      <c r="D598" s="210" t="s">
        <v>68</v>
      </c>
      <c r="E598" s="587"/>
      <c r="F598" s="490"/>
      <c r="G598" s="433"/>
      <c r="H598" s="210" t="s">
        <v>58</v>
      </c>
      <c r="I598" s="210" t="s">
        <v>316</v>
      </c>
      <c r="J598" s="435"/>
      <c r="K598" s="210">
        <v>1</v>
      </c>
      <c r="L598" s="109"/>
      <c r="M598" s="440"/>
      <c r="N598" s="437"/>
      <c r="O598" s="186"/>
      <c r="P598" s="116"/>
      <c r="Q598" s="86" t="s">
        <v>14</v>
      </c>
      <c r="R598" s="86" t="s">
        <v>14</v>
      </c>
      <c r="W598" s="352"/>
      <c r="X598" s="352"/>
      <c r="Y598" s="352"/>
      <c r="Z598" s="352"/>
    </row>
    <row r="599" spans="2:26" ht="15">
      <c r="B599" s="7"/>
      <c r="C599" s="1"/>
      <c r="D599" s="417">
        <v>3</v>
      </c>
      <c r="E599" s="498" t="s">
        <v>762</v>
      </c>
      <c r="F599" s="609" t="s">
        <v>318</v>
      </c>
      <c r="G599" s="431" t="s">
        <v>321</v>
      </c>
      <c r="H599" s="210" t="s">
        <v>20</v>
      </c>
      <c r="I599" s="210" t="s">
        <v>240</v>
      </c>
      <c r="J599" s="434" t="s">
        <v>86</v>
      </c>
      <c r="K599" s="210" t="s">
        <v>237</v>
      </c>
      <c r="L599" s="109"/>
      <c r="M599" s="438" t="str">
        <f>VLOOKUP(Q599,'1'!$A$2:$B$66,2)</f>
        <v>Anisah, S.Kom</v>
      </c>
      <c r="N599" s="436" t="e">
        <f>VLOOKUP(R599,'1'!$A$2:$B$66,2)</f>
        <v>#N/A</v>
      </c>
      <c r="O599" s="186"/>
      <c r="P599" s="116"/>
      <c r="Q599" s="86">
        <v>4</v>
      </c>
      <c r="R599" s="86" t="s">
        <v>14</v>
      </c>
      <c r="S599"/>
      <c r="V599" s="352"/>
      <c r="W599" s="352"/>
      <c r="X599" s="352"/>
      <c r="Y599" s="352"/>
    </row>
    <row r="600" spans="2:26" ht="15.75" customHeight="1">
      <c r="B600" s="7"/>
      <c r="C600" s="181"/>
      <c r="D600" s="412"/>
      <c r="E600" s="500"/>
      <c r="F600" s="608"/>
      <c r="G600" s="433"/>
      <c r="H600" s="210" t="s">
        <v>21</v>
      </c>
      <c r="I600" s="210" t="s">
        <v>212</v>
      </c>
      <c r="J600" s="435"/>
      <c r="K600" s="210">
        <v>8</v>
      </c>
      <c r="L600" s="109"/>
      <c r="M600" s="440"/>
      <c r="N600" s="437"/>
      <c r="O600" s="186"/>
      <c r="P600" s="116"/>
      <c r="Q600" s="86" t="s">
        <v>14</v>
      </c>
      <c r="R600" s="86" t="s">
        <v>14</v>
      </c>
      <c r="W600" s="352"/>
      <c r="X600" s="352"/>
      <c r="Y600" s="352"/>
      <c r="Z600" s="352"/>
    </row>
    <row r="601" spans="2:26" ht="19.5" customHeight="1">
      <c r="B601" s="7"/>
      <c r="C601" s="11"/>
      <c r="D601" s="359">
        <v>5</v>
      </c>
      <c r="E601" s="476" t="s">
        <v>179</v>
      </c>
      <c r="F601" s="477"/>
      <c r="G601" s="359" t="s">
        <v>321</v>
      </c>
      <c r="H601" s="210" t="s">
        <v>21</v>
      </c>
      <c r="I601" s="210" t="s">
        <v>222</v>
      </c>
      <c r="J601" s="332" t="s">
        <v>675</v>
      </c>
      <c r="K601" s="210">
        <v>5</v>
      </c>
      <c r="L601" s="109"/>
      <c r="M601" s="209" t="str">
        <f>VLOOKUP(Q601,'1'!$A$2:$B$66,2)</f>
        <v>Tri Irawati, S.E, M.Si</v>
      </c>
      <c r="N601" s="313" t="e">
        <f>VLOOKUP(R601,'1'!$A$2:$B$66,2)</f>
        <v>#N/A</v>
      </c>
      <c r="O601" s="186"/>
      <c r="P601" s="116"/>
      <c r="Q601" s="86">
        <v>54</v>
      </c>
      <c r="R601" s="86" t="s">
        <v>14</v>
      </c>
      <c r="W601" s="352"/>
      <c r="X601" s="352"/>
      <c r="Y601" s="352"/>
      <c r="Z601" s="352"/>
    </row>
    <row r="602" spans="2:26" ht="15.75" customHeight="1">
      <c r="B602" s="7"/>
      <c r="C602" s="79"/>
      <c r="D602" s="431">
        <v>7</v>
      </c>
      <c r="E602" s="503" t="s">
        <v>74</v>
      </c>
      <c r="F602" s="501"/>
      <c r="G602" s="431" t="s">
        <v>686</v>
      </c>
      <c r="H602" s="210" t="s">
        <v>58</v>
      </c>
      <c r="I602" s="210" t="s">
        <v>365</v>
      </c>
      <c r="J602" s="210" t="s">
        <v>678</v>
      </c>
      <c r="K602" s="210" t="s">
        <v>367</v>
      </c>
      <c r="L602" s="109"/>
      <c r="M602" s="438" t="str">
        <f>VLOOKUP(Q602,'1'!$A$2:$B$66,2)</f>
        <v>Iwan Ady Prabowo, S.Kom, M.Kom</v>
      </c>
      <c r="N602" s="313" t="e">
        <f>VLOOKUP(R602,'1'!$A$2:$B$66,2)</f>
        <v>#N/A</v>
      </c>
      <c r="O602" s="186"/>
      <c r="P602" s="116"/>
      <c r="Q602" s="86">
        <v>31</v>
      </c>
      <c r="R602" s="86" t="s">
        <v>14</v>
      </c>
      <c r="W602" s="352"/>
      <c r="X602" s="352"/>
      <c r="Y602" s="352"/>
      <c r="Z602" s="352"/>
    </row>
    <row r="603" spans="2:26" ht="15.75" customHeight="1">
      <c r="B603" s="6"/>
      <c r="C603" s="181"/>
      <c r="D603" s="433"/>
      <c r="E603" s="505"/>
      <c r="F603" s="502"/>
      <c r="G603" s="432"/>
      <c r="H603" s="210" t="s">
        <v>58</v>
      </c>
      <c r="I603" s="210" t="s">
        <v>366</v>
      </c>
      <c r="J603" s="434" t="s">
        <v>677</v>
      </c>
      <c r="K603" s="210" t="s">
        <v>368</v>
      </c>
      <c r="L603" s="109"/>
      <c r="M603" s="439"/>
      <c r="N603" s="436" t="e">
        <f>VLOOKUP(R603,'1'!$A$2:$B$66,2)</f>
        <v>#N/A</v>
      </c>
      <c r="O603" s="186"/>
      <c r="P603" s="116"/>
      <c r="Q603" s="86" t="s">
        <v>14</v>
      </c>
      <c r="R603" s="86" t="s">
        <v>14</v>
      </c>
      <c r="W603" s="352"/>
      <c r="X603" s="352"/>
      <c r="Y603" s="352"/>
      <c r="Z603" s="352"/>
    </row>
    <row r="604" spans="2:26" ht="15.75" customHeight="1">
      <c r="B604" s="6"/>
      <c r="C604" s="181"/>
      <c r="D604" s="359" t="s">
        <v>345</v>
      </c>
      <c r="E604" s="492" t="s">
        <v>645</v>
      </c>
      <c r="F604" s="493"/>
      <c r="G604" s="433"/>
      <c r="H604" s="210" t="s">
        <v>58</v>
      </c>
      <c r="I604" s="210" t="s">
        <v>646</v>
      </c>
      <c r="J604" s="435"/>
      <c r="K604" s="210">
        <v>1</v>
      </c>
      <c r="L604" s="109"/>
      <c r="M604" s="440"/>
      <c r="N604" s="437"/>
      <c r="O604" s="186"/>
      <c r="P604" s="116"/>
      <c r="W604" s="352"/>
      <c r="X604" s="352"/>
      <c r="Y604" s="352"/>
      <c r="Z604" s="352"/>
    </row>
    <row r="605" spans="2:26" ht="15" customHeight="1" thickBot="1">
      <c r="B605" s="249"/>
      <c r="C605" s="250"/>
      <c r="D605" s="251"/>
      <c r="E605" s="252"/>
      <c r="F605" s="253"/>
      <c r="G605" s="251"/>
      <c r="H605" s="251"/>
      <c r="I605" s="251"/>
      <c r="J605" s="251"/>
      <c r="K605" s="254"/>
      <c r="L605" s="255"/>
      <c r="M605" s="256"/>
      <c r="N605" s="257"/>
      <c r="O605" s="126"/>
      <c r="P605" s="116"/>
      <c r="W605" s="352"/>
      <c r="X605" s="352"/>
      <c r="Y605" s="352"/>
      <c r="Z605" s="352"/>
    </row>
    <row r="606" spans="2:26" ht="15" customHeight="1" thickTop="1">
      <c r="B606" s="258"/>
      <c r="C606" s="259"/>
      <c r="D606" s="260"/>
      <c r="E606" s="261"/>
      <c r="F606" s="262"/>
      <c r="G606" s="260"/>
      <c r="H606" s="260"/>
      <c r="I606" s="260"/>
      <c r="J606" s="260"/>
      <c r="K606" s="261"/>
      <c r="L606" s="263"/>
      <c r="M606" s="264"/>
      <c r="N606" s="265"/>
      <c r="O606" s="222"/>
      <c r="P606" s="116"/>
      <c r="W606" s="352"/>
      <c r="X606" s="352"/>
      <c r="Y606" s="352"/>
      <c r="Z606" s="352"/>
    </row>
    <row r="607" spans="2:26" ht="15.75" customHeight="1">
      <c r="B607" s="16">
        <v>15</v>
      </c>
      <c r="C607" s="187" t="s">
        <v>76</v>
      </c>
      <c r="D607" s="431">
        <v>5</v>
      </c>
      <c r="E607" s="583" t="s">
        <v>861</v>
      </c>
      <c r="F607" s="373" t="s">
        <v>318</v>
      </c>
      <c r="G607" s="359" t="s">
        <v>184</v>
      </c>
      <c r="H607" s="210" t="s">
        <v>57</v>
      </c>
      <c r="I607" s="210" t="s">
        <v>269</v>
      </c>
      <c r="J607" s="210" t="s">
        <v>675</v>
      </c>
      <c r="K607" s="210">
        <v>39</v>
      </c>
      <c r="L607" s="109"/>
      <c r="M607" s="438" t="str">
        <f>VLOOKUP(Q607,'1'!$A$2:$B$66,2)</f>
        <v>Sri Siswanti, M.Kom</v>
      </c>
      <c r="N607" s="313" t="e">
        <f>VLOOKUP(R607,'1'!$A$2:$B$66,2)</f>
        <v>#N/A</v>
      </c>
      <c r="O607" s="186"/>
      <c r="P607" s="116"/>
      <c r="Q607" s="86">
        <v>47</v>
      </c>
      <c r="R607" s="86" t="s">
        <v>14</v>
      </c>
      <c r="W607" s="352"/>
      <c r="X607" s="352"/>
      <c r="Y607" s="352"/>
      <c r="Z607" s="352"/>
    </row>
    <row r="608" spans="2:26" ht="15.75" customHeight="1">
      <c r="B608" s="16"/>
      <c r="C608" s="187" t="s">
        <v>842</v>
      </c>
      <c r="D608" s="432"/>
      <c r="E608" s="585"/>
      <c r="F608" s="373" t="s">
        <v>319</v>
      </c>
      <c r="G608" s="359" t="s">
        <v>324</v>
      </c>
      <c r="H608" s="210" t="s">
        <v>57</v>
      </c>
      <c r="I608" s="210" t="s">
        <v>477</v>
      </c>
      <c r="J608" s="210" t="s">
        <v>675</v>
      </c>
      <c r="K608" s="210">
        <v>21</v>
      </c>
      <c r="L608" s="109"/>
      <c r="M608" s="439"/>
      <c r="N608" s="313" t="e">
        <f>VLOOKUP(R608,'1'!$A$2:$B$66,2)</f>
        <v>#N/A</v>
      </c>
      <c r="O608" s="186"/>
      <c r="P608" s="116"/>
      <c r="Q608" s="86">
        <v>47</v>
      </c>
      <c r="R608" s="86" t="s">
        <v>14</v>
      </c>
      <c r="W608" s="352"/>
      <c r="X608" s="352"/>
      <c r="Y608" s="352"/>
      <c r="Z608" s="352"/>
    </row>
    <row r="609" spans="2:26" ht="15.75" customHeight="1">
      <c r="B609" s="6"/>
      <c r="C609" s="196" t="s">
        <v>828</v>
      </c>
      <c r="D609" s="432"/>
      <c r="E609" s="585"/>
      <c r="F609" s="489" t="s">
        <v>320</v>
      </c>
      <c r="G609" s="431" t="s">
        <v>944</v>
      </c>
      <c r="H609" s="210" t="s">
        <v>57</v>
      </c>
      <c r="I609" s="210" t="s">
        <v>265</v>
      </c>
      <c r="J609" s="434" t="s">
        <v>675</v>
      </c>
      <c r="K609" s="210">
        <v>27</v>
      </c>
      <c r="L609" s="109"/>
      <c r="M609" s="439"/>
      <c r="N609" s="436" t="e">
        <f>VLOOKUP(R609,'1'!$A$2:$B$66,2)</f>
        <v>#N/A</v>
      </c>
      <c r="O609" s="186"/>
      <c r="P609" s="116"/>
      <c r="Q609" s="86">
        <v>47</v>
      </c>
      <c r="R609" s="86" t="s">
        <v>14</v>
      </c>
      <c r="W609" s="352"/>
      <c r="X609" s="352"/>
      <c r="Y609" s="352"/>
      <c r="Z609" s="352"/>
    </row>
    <row r="610" spans="2:26" ht="15.75" customHeight="1">
      <c r="B610" s="16"/>
      <c r="C610" s="79"/>
      <c r="D610" s="433"/>
      <c r="E610" s="587"/>
      <c r="F610" s="490"/>
      <c r="G610" s="433"/>
      <c r="H610" s="210" t="s">
        <v>57</v>
      </c>
      <c r="I610" s="210" t="s">
        <v>452</v>
      </c>
      <c r="J610" s="612"/>
      <c r="K610" s="210">
        <v>3</v>
      </c>
      <c r="L610" s="109"/>
      <c r="M610" s="440"/>
      <c r="N610" s="437"/>
      <c r="O610" s="186"/>
      <c r="P610" s="116"/>
      <c r="Q610" s="86" t="s">
        <v>14</v>
      </c>
      <c r="R610" s="86" t="s">
        <v>14</v>
      </c>
      <c r="W610" s="352"/>
      <c r="X610" s="352"/>
      <c r="Y610" s="352"/>
      <c r="Z610" s="352"/>
    </row>
    <row r="611" spans="2:26" ht="18.75" customHeight="1">
      <c r="B611" s="22"/>
      <c r="C611" s="18"/>
      <c r="D611" s="431">
        <v>5</v>
      </c>
      <c r="E611" s="503" t="s">
        <v>158</v>
      </c>
      <c r="F611" s="501"/>
      <c r="G611" s="431" t="s">
        <v>324</v>
      </c>
      <c r="H611" s="210" t="s">
        <v>57</v>
      </c>
      <c r="I611" s="210" t="s">
        <v>269</v>
      </c>
      <c r="J611" s="210" t="s">
        <v>678</v>
      </c>
      <c r="K611" s="210">
        <v>39</v>
      </c>
      <c r="L611" s="109"/>
      <c r="M611" s="438" t="str">
        <f>VLOOKUP(Q611,'1'!$A$2:$B$66,2)</f>
        <v>Bramasto Wiryawan Y, S.T, M.MSI</v>
      </c>
      <c r="N611" s="313" t="e">
        <f>VLOOKUP(R611,'1'!$A$2:$B$66,2)</f>
        <v>#N/A</v>
      </c>
      <c r="O611" s="186"/>
      <c r="P611" s="116"/>
      <c r="Q611" s="86">
        <v>13</v>
      </c>
      <c r="R611" s="86" t="s">
        <v>14</v>
      </c>
      <c r="W611" s="352"/>
      <c r="X611" s="352"/>
      <c r="Y611" s="352"/>
      <c r="Z611" s="352"/>
    </row>
    <row r="612" spans="2:26" ht="18.75" customHeight="1">
      <c r="B612" s="6"/>
      <c r="C612" s="181"/>
      <c r="D612" s="432"/>
      <c r="E612" s="504"/>
      <c r="F612" s="534"/>
      <c r="G612" s="432"/>
      <c r="H612" s="210" t="s">
        <v>57</v>
      </c>
      <c r="I612" s="210" t="s">
        <v>477</v>
      </c>
      <c r="J612" s="210" t="s">
        <v>677</v>
      </c>
      <c r="K612" s="210">
        <v>23</v>
      </c>
      <c r="L612" s="109"/>
      <c r="M612" s="439"/>
      <c r="N612" s="313" t="e">
        <f>VLOOKUP(R612,'1'!$A$2:$B$66,2)</f>
        <v>#N/A</v>
      </c>
      <c r="O612" s="186"/>
      <c r="P612" s="116"/>
      <c r="Q612" s="86" t="s">
        <v>14</v>
      </c>
      <c r="R612" s="86" t="s">
        <v>14</v>
      </c>
      <c r="W612" s="352"/>
      <c r="X612" s="352"/>
      <c r="Y612" s="352"/>
      <c r="Z612" s="352"/>
    </row>
    <row r="613" spans="2:26" ht="15.75" customHeight="1">
      <c r="B613" s="16"/>
      <c r="C613" s="181"/>
      <c r="D613" s="432"/>
      <c r="E613" s="504"/>
      <c r="F613" s="534"/>
      <c r="G613" s="432"/>
      <c r="H613" s="210" t="s">
        <v>57</v>
      </c>
      <c r="I613" s="210" t="s">
        <v>265</v>
      </c>
      <c r="J613" s="210" t="s">
        <v>679</v>
      </c>
      <c r="K613" s="210">
        <v>27</v>
      </c>
      <c r="L613" s="109"/>
      <c r="M613" s="439"/>
      <c r="N613" s="313" t="e">
        <f>VLOOKUP(R613,'1'!$A$2:$B$66,2)</f>
        <v>#N/A</v>
      </c>
      <c r="O613" s="186"/>
      <c r="P613" s="116"/>
      <c r="Q613" s="86" t="s">
        <v>14</v>
      </c>
      <c r="R613" s="86" t="s">
        <v>14</v>
      </c>
      <c r="W613" s="352"/>
      <c r="X613" s="352"/>
      <c r="Y613" s="352"/>
      <c r="Z613" s="352"/>
    </row>
    <row r="614" spans="2:26" ht="15.75" customHeight="1">
      <c r="B614" s="16"/>
      <c r="C614" s="79"/>
      <c r="D614" s="432"/>
      <c r="E614" s="504"/>
      <c r="F614" s="534"/>
      <c r="G614" s="432"/>
      <c r="H614" s="210" t="s">
        <v>57</v>
      </c>
      <c r="I614" s="210" t="s">
        <v>453</v>
      </c>
      <c r="J614" s="434" t="s">
        <v>683</v>
      </c>
      <c r="K614" s="210">
        <v>15</v>
      </c>
      <c r="L614" s="109"/>
      <c r="M614" s="439"/>
      <c r="N614" s="436" t="e">
        <f>VLOOKUP(R614,'1'!$A$2:$B$66,2)</f>
        <v>#N/A</v>
      </c>
      <c r="O614" s="186"/>
      <c r="P614" s="116"/>
      <c r="Q614" s="86" t="s">
        <v>14</v>
      </c>
      <c r="R614" s="86" t="s">
        <v>14</v>
      </c>
      <c r="W614" s="352"/>
      <c r="X614" s="352"/>
      <c r="Y614" s="352"/>
      <c r="Z614" s="352"/>
    </row>
    <row r="615" spans="2:26" ht="15.75" customHeight="1">
      <c r="B615" s="6"/>
      <c r="C615" s="146"/>
      <c r="D615" s="433"/>
      <c r="E615" s="505"/>
      <c r="F615" s="502"/>
      <c r="G615" s="433"/>
      <c r="H615" s="210" t="s">
        <v>57</v>
      </c>
      <c r="I615" s="210" t="s">
        <v>508</v>
      </c>
      <c r="J615" s="435"/>
      <c r="K615" s="210" t="s">
        <v>507</v>
      </c>
      <c r="L615" s="109"/>
      <c r="M615" s="440"/>
      <c r="N615" s="437"/>
      <c r="O615" s="186"/>
      <c r="P615" s="116"/>
      <c r="Q615" s="86" t="s">
        <v>14</v>
      </c>
      <c r="R615" s="86" t="s">
        <v>14</v>
      </c>
      <c r="W615" s="352"/>
      <c r="X615" s="352"/>
      <c r="Y615" s="352"/>
      <c r="Z615" s="352"/>
    </row>
    <row r="616" spans="2:26" ht="20.100000000000001" customHeight="1">
      <c r="B616" s="22"/>
      <c r="C616" s="18"/>
      <c r="D616" s="417">
        <v>5</v>
      </c>
      <c r="E616" s="583" t="s">
        <v>853</v>
      </c>
      <c r="F616" s="342" t="s">
        <v>318</v>
      </c>
      <c r="G616" s="359" t="s">
        <v>184</v>
      </c>
      <c r="H616" s="210" t="s">
        <v>20</v>
      </c>
      <c r="I616" s="210" t="s">
        <v>227</v>
      </c>
      <c r="J616" s="387" t="s">
        <v>86</v>
      </c>
      <c r="K616" s="210" t="s">
        <v>228</v>
      </c>
      <c r="L616" s="168"/>
      <c r="M616" s="614" t="str">
        <f>VLOOKUP(Q616,'1'!$A$2:$B$66,2)</f>
        <v>Khoirul Akhyar, S.T</v>
      </c>
      <c r="N616" s="613" t="e">
        <f>VLOOKUP(R616,'1'!$A$2:$B$66,2)</f>
        <v>#N/A</v>
      </c>
      <c r="O616" s="186"/>
      <c r="P616" s="116"/>
      <c r="Q616" s="86">
        <v>32</v>
      </c>
      <c r="R616" s="86" t="s">
        <v>14</v>
      </c>
      <c r="W616" s="352"/>
      <c r="X616" s="352"/>
      <c r="Y616" s="352"/>
      <c r="Z616" s="352"/>
    </row>
    <row r="617" spans="2:26" ht="20.100000000000001" customHeight="1">
      <c r="B617" s="22"/>
      <c r="C617" s="18"/>
      <c r="D617" s="412"/>
      <c r="E617" s="587"/>
      <c r="F617" s="342" t="s">
        <v>319</v>
      </c>
      <c r="G617" s="307" t="s">
        <v>324</v>
      </c>
      <c r="H617" s="210" t="s">
        <v>57</v>
      </c>
      <c r="I617" s="210" t="s">
        <v>477</v>
      </c>
      <c r="J617" s="387" t="s">
        <v>86</v>
      </c>
      <c r="K617" s="210">
        <v>25</v>
      </c>
      <c r="L617" s="168"/>
      <c r="M617" s="615"/>
      <c r="N617" s="613"/>
      <c r="O617" s="186"/>
      <c r="P617" s="116"/>
      <c r="W617" s="352"/>
      <c r="X617" s="352"/>
      <c r="Y617" s="352"/>
      <c r="Z617" s="352"/>
    </row>
    <row r="618" spans="2:26" ht="20.100000000000001" customHeight="1">
      <c r="B618" s="22"/>
      <c r="C618" s="18"/>
      <c r="D618" s="417">
        <v>5</v>
      </c>
      <c r="E618" s="583" t="s">
        <v>853</v>
      </c>
      <c r="F618" s="342" t="s">
        <v>320</v>
      </c>
      <c r="G618" s="359" t="s">
        <v>192</v>
      </c>
      <c r="H618" s="210" t="s">
        <v>57</v>
      </c>
      <c r="I618" s="210" t="s">
        <v>259</v>
      </c>
      <c r="J618" s="387" t="s">
        <v>86</v>
      </c>
      <c r="K618" s="210" t="s">
        <v>879</v>
      </c>
      <c r="L618" s="168"/>
      <c r="M618" s="615"/>
      <c r="N618" s="613" t="e">
        <f>VLOOKUP(R618,'1'!$A$2:$B$66,2)</f>
        <v>#N/A</v>
      </c>
      <c r="O618" s="186"/>
      <c r="P618" s="116"/>
      <c r="Q618" s="86">
        <v>32</v>
      </c>
      <c r="R618" s="86" t="s">
        <v>14</v>
      </c>
      <c r="W618" s="352"/>
      <c r="X618" s="352"/>
      <c r="Y618" s="352"/>
      <c r="Z618" s="352"/>
    </row>
    <row r="619" spans="2:26" ht="20.100000000000001" customHeight="1">
      <c r="B619" s="22"/>
      <c r="C619" s="18"/>
      <c r="D619" s="412"/>
      <c r="E619" s="587"/>
      <c r="F619" s="342" t="s">
        <v>707</v>
      </c>
      <c r="G619" s="307" t="s">
        <v>785</v>
      </c>
      <c r="H619" s="210" t="s">
        <v>57</v>
      </c>
      <c r="I619" s="210" t="s">
        <v>257</v>
      </c>
      <c r="J619" s="387" t="s">
        <v>86</v>
      </c>
      <c r="K619" s="210" t="s">
        <v>258</v>
      </c>
      <c r="L619" s="168"/>
      <c r="M619" s="616"/>
      <c r="N619" s="613"/>
      <c r="O619" s="186"/>
      <c r="P619" s="116"/>
      <c r="W619" s="352"/>
      <c r="X619" s="352"/>
      <c r="Y619" s="352"/>
      <c r="Z619" s="352"/>
    </row>
    <row r="620" spans="2:26" ht="15.75" customHeight="1">
      <c r="B620" s="22"/>
      <c r="C620" s="18"/>
      <c r="D620" s="307">
        <v>3</v>
      </c>
      <c r="E620" s="337" t="s">
        <v>859</v>
      </c>
      <c r="F620" s="373" t="s">
        <v>318</v>
      </c>
      <c r="G620" s="359" t="s">
        <v>992</v>
      </c>
      <c r="H620" s="210" t="s">
        <v>58</v>
      </c>
      <c r="I620" s="210" t="s">
        <v>990</v>
      </c>
      <c r="J620" s="210" t="s">
        <v>845</v>
      </c>
      <c r="K620" s="210" t="s">
        <v>991</v>
      </c>
      <c r="L620" s="109"/>
      <c r="M620" s="209" t="str">
        <f>VLOOKUP(Q620,'1'!$A$2:$B$66,2)</f>
        <v>Kustanto, S.T, M. Eng</v>
      </c>
      <c r="N620" s="313" t="e">
        <f>VLOOKUP(R620,'1'!$A$2:$B$66,2)</f>
        <v>#N/A</v>
      </c>
      <c r="O620" s="186"/>
      <c r="P620" s="116"/>
      <c r="Q620" s="86">
        <v>34</v>
      </c>
      <c r="R620" s="86" t="s">
        <v>14</v>
      </c>
      <c r="W620" s="352"/>
      <c r="X620" s="352"/>
      <c r="Y620" s="352"/>
      <c r="Z620" s="352"/>
    </row>
    <row r="621" spans="2:26" ht="18.75" customHeight="1">
      <c r="B621" s="6"/>
      <c r="C621" s="157"/>
      <c r="D621" s="431" t="s">
        <v>364</v>
      </c>
      <c r="E621" s="503" t="s">
        <v>985</v>
      </c>
      <c r="F621" s="501"/>
      <c r="G621" s="431" t="s">
        <v>190</v>
      </c>
      <c r="H621" s="210" t="s">
        <v>58</v>
      </c>
      <c r="I621" s="210" t="s">
        <v>394</v>
      </c>
      <c r="J621" s="434" t="s">
        <v>674</v>
      </c>
      <c r="K621" s="210" t="s">
        <v>395</v>
      </c>
      <c r="L621" s="109"/>
      <c r="M621" s="438" t="str">
        <f>VLOOKUP(Q621,'1'!$A$2:$B$66,2)</f>
        <v>Paulus Harsadi, S.Kom</v>
      </c>
      <c r="N621" s="436" t="e">
        <f>VLOOKUP(R621,'1'!$A$2:$B$66,2)</f>
        <v>#N/A</v>
      </c>
      <c r="O621" s="186"/>
      <c r="P621" s="116"/>
      <c r="Q621" s="86">
        <v>38</v>
      </c>
      <c r="R621" s="86" t="s">
        <v>14</v>
      </c>
      <c r="W621" s="352"/>
      <c r="X621" s="352"/>
      <c r="Y621" s="352"/>
      <c r="Z621" s="352"/>
    </row>
    <row r="622" spans="2:26" ht="15.75" customHeight="1">
      <c r="B622" s="6"/>
      <c r="C622" s="79"/>
      <c r="D622" s="432"/>
      <c r="E622" s="504"/>
      <c r="F622" s="534"/>
      <c r="G622" s="432"/>
      <c r="H622" s="210" t="s">
        <v>58</v>
      </c>
      <c r="I622" s="210" t="s">
        <v>396</v>
      </c>
      <c r="J622" s="446"/>
      <c r="K622" s="210" t="s">
        <v>397</v>
      </c>
      <c r="L622" s="109"/>
      <c r="M622" s="439"/>
      <c r="N622" s="447"/>
      <c r="O622" s="186"/>
      <c r="P622" s="116"/>
      <c r="Q622" s="86">
        <v>38</v>
      </c>
      <c r="R622" s="86" t="s">
        <v>14</v>
      </c>
      <c r="W622" s="352"/>
      <c r="X622" s="352"/>
      <c r="Y622" s="352"/>
      <c r="Z622" s="352"/>
    </row>
    <row r="623" spans="2:26" ht="18">
      <c r="B623" s="6"/>
      <c r="C623" s="157"/>
      <c r="D623" s="432"/>
      <c r="E623" s="504"/>
      <c r="F623" s="534"/>
      <c r="G623" s="432"/>
      <c r="H623" s="210" t="s">
        <v>58</v>
      </c>
      <c r="I623" s="210" t="s">
        <v>398</v>
      </c>
      <c r="J623" s="446"/>
      <c r="K623" s="210" t="s">
        <v>400</v>
      </c>
      <c r="L623" s="109"/>
      <c r="M623" s="439"/>
      <c r="N623" s="447"/>
      <c r="O623" s="186"/>
      <c r="P623" s="116"/>
      <c r="Q623" s="86">
        <v>38</v>
      </c>
      <c r="R623" s="86" t="s">
        <v>14</v>
      </c>
      <c r="W623" s="352"/>
      <c r="X623" s="352"/>
      <c r="Y623" s="352"/>
      <c r="Z623" s="352"/>
    </row>
    <row r="624" spans="2:26" ht="18.75">
      <c r="B624" s="6"/>
      <c r="C624" s="158"/>
      <c r="D624" s="433"/>
      <c r="E624" s="505"/>
      <c r="F624" s="502"/>
      <c r="G624" s="433"/>
      <c r="H624" s="210" t="s">
        <v>58</v>
      </c>
      <c r="I624" s="210" t="s">
        <v>399</v>
      </c>
      <c r="J624" s="435"/>
      <c r="K624" s="210" t="s">
        <v>401</v>
      </c>
      <c r="L624" s="109"/>
      <c r="M624" s="440"/>
      <c r="N624" s="437"/>
      <c r="O624" s="186"/>
      <c r="P624" s="116"/>
      <c r="Q624" s="86">
        <v>38</v>
      </c>
      <c r="R624" s="86" t="s">
        <v>14</v>
      </c>
      <c r="W624" s="352"/>
      <c r="X624" s="352"/>
      <c r="Y624" s="352"/>
      <c r="Z624" s="352"/>
    </row>
    <row r="625" spans="2:26" ht="15.75" customHeight="1">
      <c r="B625" s="6"/>
      <c r="C625" s="79"/>
      <c r="D625" s="359">
        <v>7</v>
      </c>
      <c r="E625" s="563" t="s">
        <v>191</v>
      </c>
      <c r="F625" s="564"/>
      <c r="G625" s="359" t="s">
        <v>192</v>
      </c>
      <c r="H625" s="210" t="s">
        <v>57</v>
      </c>
      <c r="I625" s="210" t="s">
        <v>448</v>
      </c>
      <c r="J625" s="210" t="s">
        <v>679</v>
      </c>
      <c r="K625" s="210" t="s">
        <v>490</v>
      </c>
      <c r="L625" s="109"/>
      <c r="M625" s="209" t="str">
        <f>VLOOKUP(Q625,'1'!$A$2:$B$66,2)</f>
        <v>Lina Tri Andaru, S.Kom</v>
      </c>
      <c r="N625" s="313" t="e">
        <f>VLOOKUP(R625,'1'!$A$2:$B$66,2)</f>
        <v>#N/A</v>
      </c>
      <c r="O625" s="186"/>
      <c r="P625" s="116"/>
      <c r="Q625" s="86">
        <v>36</v>
      </c>
      <c r="R625" s="86" t="s">
        <v>14</v>
      </c>
      <c r="W625" s="352"/>
      <c r="X625" s="352"/>
      <c r="Y625" s="352"/>
      <c r="Z625" s="352"/>
    </row>
    <row r="626" spans="2:26" ht="15.75" customHeight="1">
      <c r="B626" s="16"/>
      <c r="C626" s="158"/>
      <c r="D626" s="431">
        <v>1</v>
      </c>
      <c r="E626" s="442" t="s">
        <v>182</v>
      </c>
      <c r="F626" s="443"/>
      <c r="G626" s="431" t="s">
        <v>192</v>
      </c>
      <c r="H626" s="210" t="s">
        <v>58</v>
      </c>
      <c r="I626" s="210" t="s">
        <v>287</v>
      </c>
      <c r="J626" s="210" t="s">
        <v>678</v>
      </c>
      <c r="K626" s="210" t="s">
        <v>288</v>
      </c>
      <c r="L626" s="109"/>
      <c r="M626" s="438" t="str">
        <f>VLOOKUP(Q626,'1'!$A$2:$B$66,2)</f>
        <v>Wawan Laksito, S.Si, M.Kom</v>
      </c>
      <c r="N626" s="313" t="e">
        <f>VLOOKUP(R626,'1'!$A$2:$B$66,2)</f>
        <v>#N/A</v>
      </c>
      <c r="O626" s="186"/>
      <c r="P626" s="116"/>
      <c r="Q626" s="86">
        <v>56</v>
      </c>
      <c r="R626" s="86" t="s">
        <v>14</v>
      </c>
      <c r="W626" s="352"/>
      <c r="X626" s="352"/>
      <c r="Y626" s="352"/>
      <c r="Z626" s="352"/>
    </row>
    <row r="627" spans="2:26" ht="15.75" customHeight="1">
      <c r="B627" s="16"/>
      <c r="C627" s="158"/>
      <c r="D627" s="432"/>
      <c r="E627" s="479"/>
      <c r="F627" s="480"/>
      <c r="G627" s="432"/>
      <c r="H627" s="210" t="s">
        <v>58</v>
      </c>
      <c r="I627" s="210" t="s">
        <v>285</v>
      </c>
      <c r="J627" s="210" t="s">
        <v>677</v>
      </c>
      <c r="K627" s="210" t="s">
        <v>283</v>
      </c>
      <c r="L627" s="109"/>
      <c r="M627" s="439"/>
      <c r="N627" s="313" t="e">
        <f>VLOOKUP(R627,'1'!$A$2:$B$66,2)</f>
        <v>#N/A</v>
      </c>
      <c r="O627" s="186"/>
      <c r="P627" s="116"/>
      <c r="Q627" s="86" t="s">
        <v>14</v>
      </c>
      <c r="R627" s="86" t="s">
        <v>14</v>
      </c>
      <c r="W627" s="352"/>
      <c r="X627" s="352"/>
      <c r="Y627" s="352"/>
      <c r="Z627" s="352"/>
    </row>
    <row r="628" spans="2:26" ht="15.75" customHeight="1">
      <c r="B628" s="16"/>
      <c r="C628" s="158"/>
      <c r="D628" s="433"/>
      <c r="E628" s="444"/>
      <c r="F628" s="445"/>
      <c r="G628" s="432"/>
      <c r="H628" s="210" t="s">
        <v>58</v>
      </c>
      <c r="I628" s="210" t="s">
        <v>554</v>
      </c>
      <c r="J628" s="210" t="s">
        <v>683</v>
      </c>
      <c r="K628" s="210" t="s">
        <v>901</v>
      </c>
      <c r="L628" s="109"/>
      <c r="M628" s="439"/>
      <c r="N628" s="313" t="e">
        <f>VLOOKUP(R628,'1'!$A$2:$B$66,2)</f>
        <v>#N/A</v>
      </c>
      <c r="O628" s="186"/>
      <c r="P628" s="116"/>
      <c r="Q628" s="86" t="s">
        <v>14</v>
      </c>
      <c r="R628" s="86" t="s">
        <v>14</v>
      </c>
      <c r="W628" s="352"/>
      <c r="X628" s="352"/>
      <c r="Y628" s="352"/>
      <c r="Z628" s="352"/>
    </row>
    <row r="629" spans="2:26" ht="15.75" customHeight="1">
      <c r="B629" s="16"/>
      <c r="C629" s="158"/>
      <c r="D629" s="359">
        <v>3</v>
      </c>
      <c r="E629" s="448" t="s">
        <v>182</v>
      </c>
      <c r="F629" s="449"/>
      <c r="G629" s="433"/>
      <c r="H629" s="210" t="s">
        <v>26</v>
      </c>
      <c r="I629" s="210" t="s">
        <v>215</v>
      </c>
      <c r="J629" s="210" t="s">
        <v>682</v>
      </c>
      <c r="K629" s="210">
        <v>29</v>
      </c>
      <c r="L629" s="109"/>
      <c r="M629" s="440"/>
      <c r="N629" s="313" t="e">
        <f>VLOOKUP(R629,'1'!$A$2:$B$66,2)</f>
        <v>#N/A</v>
      </c>
      <c r="O629" s="186"/>
      <c r="P629" s="116"/>
      <c r="Q629" s="86" t="s">
        <v>14</v>
      </c>
      <c r="R629" s="86" t="s">
        <v>14</v>
      </c>
      <c r="W629" s="352"/>
      <c r="X629" s="352"/>
      <c r="Y629" s="352"/>
      <c r="Z629" s="352"/>
    </row>
    <row r="630" spans="2:26" ht="15.75" customHeight="1">
      <c r="B630" s="6"/>
      <c r="C630" s="79"/>
      <c r="D630" s="359"/>
      <c r="E630" s="208"/>
      <c r="F630" s="208"/>
      <c r="G630" s="359"/>
      <c r="H630" s="210"/>
      <c r="I630" s="210"/>
      <c r="J630" s="210"/>
      <c r="K630" s="210"/>
      <c r="M630" s="59"/>
      <c r="N630" s="58"/>
      <c r="O630" s="109"/>
      <c r="P630" s="109"/>
      <c r="Q630" s="86" t="s">
        <v>14</v>
      </c>
      <c r="R630" s="86" t="s">
        <v>14</v>
      </c>
      <c r="W630" s="352"/>
      <c r="X630" s="352"/>
      <c r="Y630" s="352"/>
      <c r="Z630" s="352"/>
    </row>
    <row r="631" spans="2:26" ht="15.75" customHeight="1">
      <c r="B631" s="6"/>
      <c r="C631" s="79"/>
      <c r="D631" s="270" t="s">
        <v>39</v>
      </c>
      <c r="E631" s="246"/>
      <c r="F631" s="246"/>
      <c r="G631" s="246"/>
      <c r="H631" s="246"/>
      <c r="I631" s="246"/>
      <c r="J631" s="246"/>
      <c r="K631" s="246"/>
      <c r="L631" s="246"/>
      <c r="M631" s="246"/>
      <c r="N631" s="246"/>
      <c r="O631" s="109"/>
      <c r="P631" s="109"/>
      <c r="Q631" s="86" t="s">
        <v>14</v>
      </c>
      <c r="R631" s="86" t="s">
        <v>14</v>
      </c>
      <c r="W631" s="352"/>
      <c r="X631" s="352"/>
      <c r="Y631" s="352"/>
      <c r="Z631" s="352"/>
    </row>
    <row r="632" spans="2:26" ht="18.75">
      <c r="B632" s="6"/>
      <c r="C632" s="187" t="s">
        <v>76</v>
      </c>
      <c r="D632" s="359">
        <v>7</v>
      </c>
      <c r="E632" s="563" t="s">
        <v>191</v>
      </c>
      <c r="F632" s="564"/>
      <c r="G632" s="359" t="s">
        <v>185</v>
      </c>
      <c r="H632" s="210" t="s">
        <v>57</v>
      </c>
      <c r="I632" s="210" t="s">
        <v>492</v>
      </c>
      <c r="J632" s="210" t="s">
        <v>679</v>
      </c>
      <c r="K632" s="210" t="s">
        <v>491</v>
      </c>
      <c r="L632" s="109"/>
      <c r="M632" s="209" t="str">
        <f>VLOOKUP(Q632,'1'!$A$2:$B$66,2)</f>
        <v>Lina Tri Andaru, S.Kom</v>
      </c>
      <c r="N632" s="313" t="e">
        <f>VLOOKUP(R632,'1'!$A$2:$B$66,2)</f>
        <v>#N/A</v>
      </c>
      <c r="O632" s="186"/>
      <c r="P632" s="116"/>
      <c r="Q632" s="86">
        <v>36</v>
      </c>
      <c r="R632" s="86" t="s">
        <v>14</v>
      </c>
      <c r="W632" s="352"/>
      <c r="X632" s="352"/>
      <c r="Y632" s="352"/>
      <c r="Z632" s="352"/>
    </row>
    <row r="633" spans="2:26" ht="15.75" customHeight="1">
      <c r="B633" s="6"/>
      <c r="C633" s="187" t="s">
        <v>842</v>
      </c>
      <c r="D633" s="431">
        <v>7</v>
      </c>
      <c r="E633" s="569" t="s">
        <v>947</v>
      </c>
      <c r="F633" s="515"/>
      <c r="G633" s="431" t="s">
        <v>984</v>
      </c>
      <c r="H633" s="210" t="s">
        <v>58</v>
      </c>
      <c r="I633" s="210" t="s">
        <v>769</v>
      </c>
      <c r="J633" s="434" t="s">
        <v>674</v>
      </c>
      <c r="K633" s="210" t="s">
        <v>771</v>
      </c>
      <c r="L633" s="109"/>
      <c r="M633" s="438" t="str">
        <f>VLOOKUP(Q633,'1'!$A$2:$B$66,2)</f>
        <v>Paulus Harsadi, S.Kom</v>
      </c>
      <c r="N633" s="436" t="e">
        <f>VLOOKUP(R633,'1'!$A$2:$B$66,2)</f>
        <v>#N/A</v>
      </c>
      <c r="O633" s="186"/>
      <c r="P633" s="116"/>
      <c r="Q633" s="86">
        <v>38</v>
      </c>
      <c r="R633" s="86" t="s">
        <v>14</v>
      </c>
      <c r="W633" s="352"/>
      <c r="X633" s="352"/>
      <c r="Y633" s="352"/>
      <c r="Z633" s="352"/>
    </row>
    <row r="634" spans="2:26" ht="15.75" customHeight="1">
      <c r="B634" s="6"/>
      <c r="C634" s="196" t="s">
        <v>828</v>
      </c>
      <c r="D634" s="432"/>
      <c r="E634" s="617"/>
      <c r="F634" s="618"/>
      <c r="G634" s="432"/>
      <c r="H634" s="210" t="s">
        <v>58</v>
      </c>
      <c r="I634" s="210" t="s">
        <v>768</v>
      </c>
      <c r="J634" s="446"/>
      <c r="K634" s="210" t="s">
        <v>770</v>
      </c>
      <c r="L634" s="109"/>
      <c r="M634" s="439"/>
      <c r="N634" s="447"/>
      <c r="O634" s="186"/>
      <c r="P634" s="116"/>
      <c r="Q634" s="86">
        <v>38</v>
      </c>
      <c r="R634" s="86" t="s">
        <v>14</v>
      </c>
      <c r="W634" s="352"/>
      <c r="X634" s="352"/>
      <c r="Y634" s="352"/>
      <c r="Z634" s="352"/>
    </row>
    <row r="635" spans="2:26" ht="15.75" customHeight="1">
      <c r="B635" s="6"/>
      <c r="C635" s="11"/>
      <c r="D635" s="433"/>
      <c r="E635" s="570"/>
      <c r="F635" s="516"/>
      <c r="G635" s="433"/>
      <c r="H635" s="210" t="s">
        <v>803</v>
      </c>
      <c r="I635" s="210" t="s">
        <v>818</v>
      </c>
      <c r="J635" s="435"/>
      <c r="K635" s="210" t="s">
        <v>429</v>
      </c>
      <c r="L635" s="109"/>
      <c r="M635" s="440"/>
      <c r="N635" s="437"/>
      <c r="O635" s="186"/>
      <c r="P635" s="116"/>
      <c r="W635" s="352"/>
      <c r="X635" s="352"/>
      <c r="Y635" s="352"/>
      <c r="Z635" s="352"/>
    </row>
    <row r="636" spans="2:26" ht="18" customHeight="1">
      <c r="B636" s="6"/>
      <c r="C636" s="1"/>
      <c r="D636" s="431">
        <v>3</v>
      </c>
      <c r="E636" s="513" t="s">
        <v>858</v>
      </c>
      <c r="F636" s="373" t="s">
        <v>318</v>
      </c>
      <c r="G636" s="359" t="s">
        <v>185</v>
      </c>
      <c r="H636" s="210" t="s">
        <v>58</v>
      </c>
      <c r="I636" s="210" t="s">
        <v>712</v>
      </c>
      <c r="J636" s="210" t="s">
        <v>845</v>
      </c>
      <c r="K636" s="210" t="s">
        <v>920</v>
      </c>
      <c r="L636" s="109"/>
      <c r="M636" s="209" t="str">
        <f>VLOOKUP(Q636,'1'!$A$2:$B$66,2)</f>
        <v>Kustanto, S.T, M. Eng</v>
      </c>
      <c r="N636" s="313" t="e">
        <f>VLOOKUP(R636,'1'!$A$2:$B$66,2)</f>
        <v>#N/A</v>
      </c>
      <c r="O636" s="186"/>
      <c r="P636" s="116"/>
      <c r="Q636" s="86">
        <v>34</v>
      </c>
      <c r="R636" s="86" t="s">
        <v>14</v>
      </c>
      <c r="W636" s="352"/>
      <c r="X636" s="352"/>
      <c r="Y636" s="352"/>
      <c r="Z636" s="352"/>
    </row>
    <row r="637" spans="2:26" ht="18" customHeight="1">
      <c r="B637" s="16"/>
      <c r="C637" s="146"/>
      <c r="D637" s="433"/>
      <c r="E637" s="514"/>
      <c r="F637" s="489" t="s">
        <v>319</v>
      </c>
      <c r="G637" s="431" t="s">
        <v>321</v>
      </c>
      <c r="H637" s="210" t="s">
        <v>58</v>
      </c>
      <c r="I637" s="210" t="s">
        <v>713</v>
      </c>
      <c r="J637" s="434" t="s">
        <v>845</v>
      </c>
      <c r="K637" s="210" t="s">
        <v>714</v>
      </c>
      <c r="L637" s="109"/>
      <c r="M637" s="438" t="str">
        <f>VLOOKUP(Q637,'1'!$A$2:$B$66,2)</f>
        <v>Kustanto, S.T, M. Eng</v>
      </c>
      <c r="N637" s="436" t="e">
        <f>VLOOKUP(R637,'1'!$A$2:$B$66,2)</f>
        <v>#N/A</v>
      </c>
      <c r="O637" s="186"/>
      <c r="P637" s="116"/>
      <c r="Q637" s="86">
        <v>34</v>
      </c>
      <c r="R637" s="86" t="s">
        <v>14</v>
      </c>
      <c r="W637" s="352"/>
      <c r="X637" s="352"/>
      <c r="Y637" s="352"/>
      <c r="Z637" s="352"/>
    </row>
    <row r="638" spans="2:26" ht="18" customHeight="1">
      <c r="B638" s="16"/>
      <c r="C638" s="146"/>
      <c r="D638" s="307" t="s">
        <v>345</v>
      </c>
      <c r="E638" s="388" t="s">
        <v>665</v>
      </c>
      <c r="F638" s="490"/>
      <c r="G638" s="433"/>
      <c r="H638" s="210" t="s">
        <v>649</v>
      </c>
      <c r="I638" s="210" t="s">
        <v>666</v>
      </c>
      <c r="J638" s="435"/>
      <c r="K638" s="210" t="s">
        <v>475</v>
      </c>
      <c r="L638" s="109"/>
      <c r="M638" s="440"/>
      <c r="N638" s="437"/>
      <c r="O638" s="186"/>
      <c r="P638" s="116"/>
      <c r="W638" s="352"/>
      <c r="X638" s="352"/>
      <c r="Y638" s="352"/>
      <c r="Z638" s="352"/>
    </row>
    <row r="639" spans="2:26" ht="15.75" customHeight="1">
      <c r="B639" s="7"/>
      <c r="C639" s="11"/>
      <c r="D639" s="417">
        <v>5</v>
      </c>
      <c r="E639" s="583" t="s">
        <v>853</v>
      </c>
      <c r="F639" s="501" t="s">
        <v>318</v>
      </c>
      <c r="G639" s="431" t="s">
        <v>321</v>
      </c>
      <c r="H639" s="210" t="s">
        <v>20</v>
      </c>
      <c r="I639" s="210" t="s">
        <v>226</v>
      </c>
      <c r="J639" s="434" t="s">
        <v>86</v>
      </c>
      <c r="K639" s="210">
        <v>4</v>
      </c>
      <c r="L639" s="231"/>
      <c r="M639" s="614" t="str">
        <f>VLOOKUP(Q639,'1'!$A$2:$B$66,2)</f>
        <v>Khoirul Akhyar, S.T</v>
      </c>
      <c r="N639" s="436" t="e">
        <f>VLOOKUP(R639,'1'!$A$2:$B$66,2)</f>
        <v>#N/A</v>
      </c>
      <c r="O639" s="186"/>
      <c r="P639" s="116"/>
      <c r="Q639" s="86">
        <v>32</v>
      </c>
      <c r="R639" s="86" t="s">
        <v>14</v>
      </c>
      <c r="W639" s="352"/>
      <c r="X639" s="352"/>
      <c r="Y639" s="352"/>
      <c r="Z639" s="352"/>
    </row>
    <row r="640" spans="2:26" ht="15.75" customHeight="1">
      <c r="B640" s="7"/>
      <c r="C640" s="79"/>
      <c r="D640" s="412"/>
      <c r="E640" s="587"/>
      <c r="F640" s="502"/>
      <c r="G640" s="433"/>
      <c r="H640" s="210" t="s">
        <v>57</v>
      </c>
      <c r="I640" s="210" t="s">
        <v>261</v>
      </c>
      <c r="J640" s="435"/>
      <c r="K640" s="210" t="s">
        <v>556</v>
      </c>
      <c r="L640" s="231"/>
      <c r="M640" s="616"/>
      <c r="N640" s="437"/>
      <c r="O640" s="186"/>
      <c r="P640" s="116"/>
      <c r="Q640" s="86" t="s">
        <v>14</v>
      </c>
      <c r="R640" s="86" t="s">
        <v>14</v>
      </c>
      <c r="W640" s="352"/>
      <c r="X640" s="352"/>
      <c r="Y640" s="352"/>
      <c r="Z640" s="352"/>
    </row>
    <row r="641" spans="2:26" ht="15.75" customHeight="1">
      <c r="B641" s="6"/>
      <c r="C641" s="79"/>
      <c r="D641" s="431">
        <v>1</v>
      </c>
      <c r="E641" s="442" t="s">
        <v>182</v>
      </c>
      <c r="F641" s="443"/>
      <c r="G641" s="431" t="s">
        <v>321</v>
      </c>
      <c r="H641" s="210" t="s">
        <v>58</v>
      </c>
      <c r="I641" s="210" t="s">
        <v>286</v>
      </c>
      <c r="J641" s="210" t="s">
        <v>677</v>
      </c>
      <c r="K641" s="210" t="s">
        <v>695</v>
      </c>
      <c r="L641" s="109"/>
      <c r="M641" s="438" t="str">
        <f>VLOOKUP(Q641,'1'!$A$2:$B$66,2)</f>
        <v>Wawan Laksito, S.Si, M.Kom</v>
      </c>
      <c r="N641" s="313" t="e">
        <f>VLOOKUP(R641,'1'!$A$2:$B$66,2)</f>
        <v>#N/A</v>
      </c>
      <c r="O641" s="186"/>
      <c r="P641" s="116"/>
      <c r="Q641" s="86">
        <v>56</v>
      </c>
      <c r="W641" s="352"/>
      <c r="X641" s="352"/>
      <c r="Y641" s="352"/>
      <c r="Z641" s="352"/>
    </row>
    <row r="642" spans="2:26" ht="15.75" customHeight="1">
      <c r="B642" s="6"/>
      <c r="C642" s="79"/>
      <c r="D642" s="432"/>
      <c r="E642" s="479"/>
      <c r="F642" s="480"/>
      <c r="G642" s="432"/>
      <c r="H642" s="210" t="s">
        <v>58</v>
      </c>
      <c r="I642" s="210" t="s">
        <v>684</v>
      </c>
      <c r="J642" s="434" t="s">
        <v>678</v>
      </c>
      <c r="K642" s="210">
        <v>12</v>
      </c>
      <c r="L642" s="109"/>
      <c r="M642" s="439"/>
      <c r="N642" s="436" t="e">
        <f>VLOOKUP(R642,'1'!$A$2:$B$66,2)</f>
        <v>#N/A</v>
      </c>
      <c r="O642" s="186"/>
      <c r="P642" s="116"/>
      <c r="Q642" s="86" t="s">
        <v>14</v>
      </c>
      <c r="R642" s="86" t="s">
        <v>14</v>
      </c>
      <c r="W642" s="352"/>
      <c r="X642" s="352"/>
      <c r="Y642" s="352"/>
      <c r="Z642" s="352"/>
    </row>
    <row r="643" spans="2:26" ht="15.75" customHeight="1">
      <c r="B643" s="6"/>
      <c r="C643" s="79"/>
      <c r="D643" s="612"/>
      <c r="E643" s="444"/>
      <c r="F643" s="445"/>
      <c r="G643" s="432"/>
      <c r="H643" s="210" t="s">
        <v>58</v>
      </c>
      <c r="I643" s="210" t="s">
        <v>614</v>
      </c>
      <c r="J643" s="446"/>
      <c r="K643" s="210" t="s">
        <v>613</v>
      </c>
      <c r="L643" s="109"/>
      <c r="M643" s="439"/>
      <c r="N643" s="447"/>
      <c r="O643" s="186"/>
      <c r="P643" s="116"/>
      <c r="W643" s="352"/>
      <c r="X643" s="352"/>
      <c r="Y643" s="352"/>
      <c r="Z643" s="352"/>
    </row>
    <row r="644" spans="2:26" ht="15.75" customHeight="1">
      <c r="B644" s="6"/>
      <c r="C644" s="79"/>
      <c r="D644" s="359">
        <v>3</v>
      </c>
      <c r="E644" s="448" t="s">
        <v>182</v>
      </c>
      <c r="F644" s="449"/>
      <c r="G644" s="433"/>
      <c r="H644" s="210" t="s">
        <v>26</v>
      </c>
      <c r="I644" s="210" t="s">
        <v>246</v>
      </c>
      <c r="J644" s="435"/>
      <c r="K644" s="210" t="s">
        <v>255</v>
      </c>
      <c r="L644" s="109"/>
      <c r="M644" s="440"/>
      <c r="N644" s="437"/>
      <c r="O644" s="186"/>
      <c r="P644" s="116"/>
      <c r="Q644" s="86">
        <v>56</v>
      </c>
      <c r="R644" s="86" t="s">
        <v>14</v>
      </c>
      <c r="W644" s="352"/>
      <c r="X644" s="352"/>
      <c r="Y644" s="352"/>
      <c r="Z644" s="352"/>
    </row>
    <row r="645" spans="2:26" ht="15.75" customHeight="1">
      <c r="B645" s="16"/>
      <c r="C645" s="181"/>
      <c r="D645" s="359">
        <v>5</v>
      </c>
      <c r="E645" s="503" t="s">
        <v>938</v>
      </c>
      <c r="F645" s="501"/>
      <c r="G645" s="431" t="s">
        <v>686</v>
      </c>
      <c r="H645" s="210" t="s">
        <v>57</v>
      </c>
      <c r="I645" s="210" t="s">
        <v>266</v>
      </c>
      <c r="J645" s="210" t="s">
        <v>679</v>
      </c>
      <c r="K645" s="210">
        <v>32</v>
      </c>
      <c r="L645" s="109"/>
      <c r="M645" s="438" t="str">
        <f>VLOOKUP(Q645,'1'!$A$2:$B$66,2)</f>
        <v>Bramasto Wiryawan Y, S.T, M.MSI</v>
      </c>
      <c r="N645" s="313" t="e">
        <f>VLOOKUP(R645,'1'!$A$2:$B$66,2)</f>
        <v>#N/A</v>
      </c>
      <c r="O645" s="186"/>
      <c r="P645" s="116"/>
      <c r="Q645" s="86">
        <v>13</v>
      </c>
      <c r="R645" s="86" t="s">
        <v>14</v>
      </c>
      <c r="W645" s="352"/>
      <c r="X645" s="352"/>
      <c r="Y645" s="352"/>
      <c r="Z645" s="352"/>
    </row>
    <row r="646" spans="2:26" ht="15.75" customHeight="1">
      <c r="B646" s="16"/>
      <c r="C646" s="181"/>
      <c r="D646" s="359" t="s">
        <v>345</v>
      </c>
      <c r="E646" s="505"/>
      <c r="F646" s="502"/>
      <c r="G646" s="433"/>
      <c r="H646" s="210" t="s">
        <v>480</v>
      </c>
      <c r="I646" s="210" t="s">
        <v>930</v>
      </c>
      <c r="J646" s="210" t="s">
        <v>678</v>
      </c>
      <c r="K646" s="210" t="s">
        <v>931</v>
      </c>
      <c r="L646" s="109"/>
      <c r="M646" s="440"/>
      <c r="N646" s="313" t="e">
        <f>VLOOKUP(R646,'1'!$A$2:$B$66,2)</f>
        <v>#N/A</v>
      </c>
      <c r="O646" s="186"/>
      <c r="P646" s="116"/>
      <c r="Q646" s="86" t="s">
        <v>14</v>
      </c>
      <c r="R646" s="86" t="s">
        <v>14</v>
      </c>
      <c r="W646" s="352"/>
      <c r="X646" s="352"/>
      <c r="Y646" s="352"/>
      <c r="Z646" s="352"/>
    </row>
    <row r="647" spans="2:26" ht="15" customHeight="1" thickBot="1">
      <c r="B647" s="249"/>
      <c r="C647" s="250"/>
      <c r="D647" s="251"/>
      <c r="E647" s="252"/>
      <c r="F647" s="253"/>
      <c r="G647" s="251"/>
      <c r="H647" s="251"/>
      <c r="I647" s="251"/>
      <c r="J647" s="251"/>
      <c r="K647" s="254"/>
      <c r="L647" s="255"/>
      <c r="M647" s="256"/>
      <c r="N647" s="257"/>
      <c r="O647" s="126"/>
      <c r="P647" s="116"/>
      <c r="W647" s="352"/>
      <c r="X647" s="352"/>
      <c r="Y647" s="352"/>
      <c r="Z647" s="352"/>
    </row>
    <row r="648" spans="2:26" ht="15" customHeight="1" thickTop="1">
      <c r="B648" s="258"/>
      <c r="C648" s="259"/>
      <c r="D648" s="260"/>
      <c r="E648" s="261"/>
      <c r="F648" s="262"/>
      <c r="G648" s="260"/>
      <c r="H648" s="260"/>
      <c r="I648" s="260"/>
      <c r="J648" s="260"/>
      <c r="K648" s="261"/>
      <c r="L648" s="263"/>
      <c r="M648" s="264"/>
      <c r="N648" s="265"/>
      <c r="O648" s="222"/>
      <c r="P648" s="116"/>
      <c r="W648" s="352"/>
      <c r="X648" s="352"/>
      <c r="Y648" s="352"/>
      <c r="Z648" s="352"/>
    </row>
    <row r="649" spans="2:26" ht="15.75" customHeight="1">
      <c r="B649" s="6"/>
      <c r="C649" s="187" t="s">
        <v>77</v>
      </c>
      <c r="D649" s="431">
        <v>5</v>
      </c>
      <c r="E649" s="503" t="s">
        <v>198</v>
      </c>
      <c r="F649" s="373" t="s">
        <v>318</v>
      </c>
      <c r="G649" s="359" t="s">
        <v>184</v>
      </c>
      <c r="H649" s="210" t="s">
        <v>57</v>
      </c>
      <c r="I649" s="210" t="s">
        <v>259</v>
      </c>
      <c r="J649" s="210" t="s">
        <v>89</v>
      </c>
      <c r="K649" s="210" t="s">
        <v>721</v>
      </c>
      <c r="L649" s="109"/>
      <c r="M649" s="438" t="str">
        <f>VLOOKUP(Q649,'1'!$A$2:$B$66,2)</f>
        <v>Bebas Widada, S.Si, M.Kom</v>
      </c>
      <c r="N649" s="313" t="e">
        <f>VLOOKUP(R649,'1'!$A$2:$B$66,2)</f>
        <v>#N/A</v>
      </c>
      <c r="O649" s="186"/>
      <c r="P649" s="116"/>
      <c r="Q649" s="86">
        <v>14</v>
      </c>
      <c r="R649" s="86" t="s">
        <v>14</v>
      </c>
      <c r="W649" s="352"/>
      <c r="X649" s="352"/>
      <c r="Y649" s="352"/>
      <c r="Z649" s="352"/>
    </row>
    <row r="650" spans="2:26" ht="15.75" customHeight="1">
      <c r="B650" s="6"/>
      <c r="C650" s="187" t="s">
        <v>977</v>
      </c>
      <c r="D650" s="432"/>
      <c r="E650" s="504"/>
      <c r="F650" s="489" t="s">
        <v>319</v>
      </c>
      <c r="G650" s="431" t="s">
        <v>324</v>
      </c>
      <c r="H650" s="210" t="s">
        <v>57</v>
      </c>
      <c r="I650" s="210" t="s">
        <v>722</v>
      </c>
      <c r="J650" s="434" t="s">
        <v>89</v>
      </c>
      <c r="K650" s="210">
        <v>7</v>
      </c>
      <c r="L650" s="109"/>
      <c r="M650" s="439"/>
      <c r="N650" s="436" t="e">
        <f>VLOOKUP(R650,'1'!$A$2:$B$66,2)</f>
        <v>#N/A</v>
      </c>
      <c r="O650" s="186"/>
      <c r="P650" s="116"/>
      <c r="Q650" s="86">
        <v>14</v>
      </c>
      <c r="R650" s="86" t="s">
        <v>14</v>
      </c>
      <c r="W650" s="352"/>
      <c r="X650" s="352"/>
      <c r="Y650" s="352"/>
      <c r="Z650" s="352"/>
    </row>
    <row r="651" spans="2:26" ht="15.75" customHeight="1">
      <c r="B651" s="6"/>
      <c r="C651" s="196" t="s">
        <v>828</v>
      </c>
      <c r="D651" s="432"/>
      <c r="E651" s="504"/>
      <c r="F651" s="490"/>
      <c r="G651" s="433"/>
      <c r="H651" s="210" t="s">
        <v>57</v>
      </c>
      <c r="I651" s="210" t="s">
        <v>723</v>
      </c>
      <c r="J651" s="435"/>
      <c r="K651" s="210">
        <v>8</v>
      </c>
      <c r="L651" s="109"/>
      <c r="M651" s="439"/>
      <c r="N651" s="437"/>
      <c r="O651" s="186"/>
      <c r="P651" s="116"/>
      <c r="Q651" s="86">
        <v>14</v>
      </c>
      <c r="R651" s="86" t="s">
        <v>14</v>
      </c>
      <c r="W651" s="352"/>
      <c r="X651" s="352"/>
      <c r="Y651" s="352"/>
      <c r="Z651" s="352"/>
    </row>
    <row r="652" spans="2:26" ht="15.75" customHeight="1">
      <c r="B652" s="6"/>
      <c r="C652" s="157"/>
      <c r="D652" s="432"/>
      <c r="E652" s="504"/>
      <c r="F652" s="373" t="s">
        <v>320</v>
      </c>
      <c r="G652" s="359" t="s">
        <v>325</v>
      </c>
      <c r="H652" s="210" t="s">
        <v>57</v>
      </c>
      <c r="I652" s="210" t="s">
        <v>724</v>
      </c>
      <c r="J652" s="210" t="s">
        <v>89</v>
      </c>
      <c r="K652" s="210">
        <v>19</v>
      </c>
      <c r="L652" s="109"/>
      <c r="M652" s="440"/>
      <c r="N652" s="313" t="e">
        <f>VLOOKUP(R652,'1'!$A$2:$B$66,2)</f>
        <v>#N/A</v>
      </c>
      <c r="O652" s="186"/>
      <c r="P652" s="116"/>
      <c r="Q652" s="86">
        <v>14</v>
      </c>
      <c r="R652" s="86" t="s">
        <v>14</v>
      </c>
      <c r="W652" s="352"/>
      <c r="X652" s="352"/>
      <c r="Y652" s="352"/>
      <c r="Z652" s="352"/>
    </row>
    <row r="653" spans="2:26" ht="15.75" customHeight="1" thickBot="1">
      <c r="B653" s="80"/>
      <c r="C653" s="98"/>
      <c r="D653" s="134"/>
      <c r="E653" s="206"/>
      <c r="F653" s="206"/>
      <c r="G653" s="134"/>
      <c r="H653" s="136"/>
      <c r="I653" s="136"/>
      <c r="J653" s="136"/>
      <c r="K653" s="136"/>
      <c r="L653" s="113"/>
      <c r="M653" s="207"/>
      <c r="N653" s="201"/>
      <c r="O653" s="186"/>
      <c r="P653" s="116"/>
      <c r="W653" s="352"/>
      <c r="X653" s="352"/>
      <c r="Y653" s="352"/>
      <c r="Z653" s="352"/>
    </row>
    <row r="654" spans="2:26" ht="15.75" customHeight="1">
      <c r="B654" s="2"/>
      <c r="C654" s="2"/>
      <c r="D654" s="44"/>
      <c r="E654" s="204"/>
      <c r="F654" s="204"/>
      <c r="G654" s="44"/>
      <c r="H654" s="51"/>
      <c r="I654" s="51"/>
      <c r="J654" s="51"/>
      <c r="K654" s="51"/>
      <c r="L654" s="109"/>
      <c r="M654" s="205"/>
      <c r="N654" s="68"/>
      <c r="O654" s="202"/>
      <c r="P654" s="116"/>
      <c r="W654" s="352"/>
      <c r="X654" s="352"/>
      <c r="Y654" s="352"/>
      <c r="Z654" s="352"/>
    </row>
    <row r="655" spans="2:26" ht="15.75" customHeight="1">
      <c r="B655" s="2"/>
      <c r="C655" s="2"/>
      <c r="D655" s="44"/>
      <c r="E655" s="204"/>
      <c r="F655" s="204"/>
      <c r="G655" s="44"/>
      <c r="H655" s="51"/>
      <c r="I655" s="51"/>
      <c r="J655" s="51"/>
      <c r="K655" s="51"/>
      <c r="L655" s="109"/>
      <c r="M655" s="205"/>
      <c r="N655" s="68"/>
      <c r="O655" s="202"/>
      <c r="P655" s="116"/>
      <c r="W655" s="352"/>
      <c r="X655" s="352"/>
      <c r="Y655" s="352"/>
      <c r="Z655" s="352"/>
    </row>
    <row r="656" spans="2:26" ht="15.75" customHeight="1" thickBot="1">
      <c r="B656" s="21"/>
      <c r="C656" s="142" t="s">
        <v>145</v>
      </c>
      <c r="D656" s="3"/>
      <c r="E656" s="10"/>
      <c r="F656" s="2"/>
      <c r="G656" s="3"/>
      <c r="H656" s="3"/>
      <c r="I656" s="3"/>
      <c r="J656" s="3"/>
      <c r="K656" s="3"/>
      <c r="M656" s="64"/>
      <c r="N656" s="203"/>
      <c r="O656" s="202"/>
      <c r="P656" s="116"/>
      <c r="Q656" s="109"/>
      <c r="W656" s="352"/>
      <c r="X656" s="352"/>
      <c r="Y656" s="352"/>
      <c r="Z656" s="352"/>
    </row>
    <row r="657" spans="2:26" ht="15.75" customHeight="1">
      <c r="B657" s="56" t="s">
        <v>2</v>
      </c>
      <c r="C657" s="325" t="s">
        <v>3</v>
      </c>
      <c r="D657" s="403" t="s">
        <v>4</v>
      </c>
      <c r="E657" s="405" t="s">
        <v>15</v>
      </c>
      <c r="F657" s="406"/>
      <c r="G657" s="403" t="s">
        <v>16</v>
      </c>
      <c r="H657" s="403" t="s">
        <v>63</v>
      </c>
      <c r="I657" s="403" t="s">
        <v>23</v>
      </c>
      <c r="J657" s="403" t="s">
        <v>5</v>
      </c>
      <c r="K657" s="350" t="s">
        <v>6</v>
      </c>
      <c r="L657" s="117"/>
      <c r="M657" s="403" t="s">
        <v>993</v>
      </c>
      <c r="N657" s="65" t="s">
        <v>29</v>
      </c>
      <c r="O657" s="184"/>
      <c r="P657" s="116"/>
      <c r="W657" s="352"/>
      <c r="X657" s="352"/>
      <c r="Y657" s="352"/>
      <c r="Z657" s="352"/>
    </row>
    <row r="658" spans="2:26" ht="15.75" customHeight="1" thickBot="1">
      <c r="B658" s="57" t="s">
        <v>7</v>
      </c>
      <c r="C658" s="326" t="s">
        <v>8</v>
      </c>
      <c r="D658" s="404"/>
      <c r="E658" s="407"/>
      <c r="F658" s="408"/>
      <c r="G658" s="404"/>
      <c r="H658" s="404"/>
      <c r="I658" s="404"/>
      <c r="J658" s="404"/>
      <c r="K658" s="351" t="s">
        <v>9</v>
      </c>
      <c r="L658" s="118"/>
      <c r="M658" s="404"/>
      <c r="N658" s="66"/>
      <c r="O658" s="184"/>
      <c r="P658" s="116"/>
      <c r="W658" s="352"/>
      <c r="X658" s="352"/>
      <c r="Y658" s="352"/>
      <c r="Z658" s="352"/>
    </row>
    <row r="659" spans="2:26" ht="15.75" customHeight="1" thickTop="1" thickBot="1">
      <c r="B659" s="6"/>
      <c r="C659" s="79"/>
      <c r="D659" s="309"/>
      <c r="E659" s="130"/>
      <c r="F659" s="130"/>
      <c r="G659" s="309"/>
      <c r="H659" s="332"/>
      <c r="I659" s="332"/>
      <c r="J659" s="332"/>
      <c r="K659" s="332"/>
      <c r="M659" s="60"/>
      <c r="N659" s="61"/>
      <c r="O659" s="139"/>
      <c r="P659" s="116"/>
      <c r="W659" s="352"/>
      <c r="X659" s="352"/>
      <c r="Y659" s="352"/>
      <c r="Z659" s="352"/>
    </row>
    <row r="660" spans="2:26" ht="15.75" customHeight="1">
      <c r="B660" s="195">
        <v>16</v>
      </c>
      <c r="C660" s="187" t="s">
        <v>45</v>
      </c>
      <c r="D660" s="431">
        <v>3</v>
      </c>
      <c r="E660" s="462" t="s">
        <v>951</v>
      </c>
      <c r="F660" s="373" t="s">
        <v>318</v>
      </c>
      <c r="G660" s="359" t="s">
        <v>184</v>
      </c>
      <c r="H660" s="210" t="s">
        <v>58</v>
      </c>
      <c r="I660" s="210" t="s">
        <v>332</v>
      </c>
      <c r="J660" s="331" t="s">
        <v>674</v>
      </c>
      <c r="K660" s="210" t="s">
        <v>592</v>
      </c>
      <c r="L660" s="109"/>
      <c r="M660" s="459" t="str">
        <f>VLOOKUP(Q660,'1'!$A$2:$B$66,2)</f>
        <v>Sri Siswanti, M.Kom</v>
      </c>
      <c r="N660" s="436" t="e">
        <f>VLOOKUP(R660,'1'!$A$2:$B$66,2)</f>
        <v>#N/A</v>
      </c>
      <c r="O660" s="186"/>
      <c r="P660" s="116"/>
      <c r="Q660" s="86">
        <v>47</v>
      </c>
      <c r="R660" s="86" t="s">
        <v>14</v>
      </c>
      <c r="W660" s="352"/>
      <c r="X660" s="352"/>
      <c r="Y660" s="352"/>
      <c r="Z660" s="352"/>
    </row>
    <row r="661" spans="2:26" ht="15.75" customHeight="1">
      <c r="B661" s="197"/>
      <c r="C661" s="187" t="s">
        <v>936</v>
      </c>
      <c r="D661" s="432"/>
      <c r="E661" s="464"/>
      <c r="F661" s="373" t="s">
        <v>319</v>
      </c>
      <c r="G661" s="359" t="s">
        <v>324</v>
      </c>
      <c r="H661" s="210" t="s">
        <v>58</v>
      </c>
      <c r="I661" s="210" t="s">
        <v>593</v>
      </c>
      <c r="J661" s="331" t="s">
        <v>674</v>
      </c>
      <c r="K661" s="210" t="s">
        <v>425</v>
      </c>
      <c r="L661" s="109"/>
      <c r="M661" s="460"/>
      <c r="N661" s="447"/>
      <c r="O661" s="186"/>
      <c r="P661" s="116"/>
      <c r="Q661" s="86">
        <v>47</v>
      </c>
      <c r="R661" s="86" t="s">
        <v>14</v>
      </c>
      <c r="W661" s="352"/>
      <c r="X661" s="352"/>
      <c r="Y661" s="352"/>
      <c r="Z661" s="352"/>
    </row>
    <row r="662" spans="2:26" ht="15.75" customHeight="1">
      <c r="B662" s="197"/>
      <c r="C662" s="196" t="s">
        <v>828</v>
      </c>
      <c r="D662" s="433"/>
      <c r="E662" s="466"/>
      <c r="F662" s="373" t="s">
        <v>320</v>
      </c>
      <c r="G662" s="359" t="s">
        <v>325</v>
      </c>
      <c r="H662" s="210" t="s">
        <v>58</v>
      </c>
      <c r="I662" s="210" t="s">
        <v>291</v>
      </c>
      <c r="J662" s="210" t="s">
        <v>674</v>
      </c>
      <c r="K662" s="210" t="s">
        <v>292</v>
      </c>
      <c r="L662" s="109"/>
      <c r="M662" s="461"/>
      <c r="N662" s="437"/>
      <c r="O662" s="186"/>
      <c r="P662" s="116"/>
      <c r="Q662" s="86">
        <v>47</v>
      </c>
      <c r="R662" s="86" t="s">
        <v>14</v>
      </c>
      <c r="W662" s="352"/>
      <c r="X662" s="352"/>
      <c r="Y662" s="352"/>
      <c r="Z662" s="352"/>
    </row>
    <row r="663" spans="2:26" ht="15">
      <c r="B663" s="6"/>
      <c r="C663" s="79"/>
      <c r="D663" s="431">
        <v>7</v>
      </c>
      <c r="E663" s="418" t="s">
        <v>968</v>
      </c>
      <c r="F663" s="450"/>
      <c r="G663" s="431" t="s">
        <v>325</v>
      </c>
      <c r="H663" s="210" t="s">
        <v>57</v>
      </c>
      <c r="I663" s="210" t="s">
        <v>443</v>
      </c>
      <c r="J663" s="434" t="s">
        <v>675</v>
      </c>
      <c r="K663" s="210">
        <v>20</v>
      </c>
      <c r="L663" s="109"/>
      <c r="M663" s="459" t="str">
        <f>VLOOKUP(Q663,'1'!$A$2:$B$66,2)</f>
        <v>Sri Hariyati Fitriasih, M.Kom</v>
      </c>
      <c r="N663" s="436" t="e">
        <f>VLOOKUP(R663,'1'!$A$2:$B$66,2)</f>
        <v>#N/A</v>
      </c>
      <c r="O663" s="186"/>
      <c r="P663" s="116"/>
      <c r="Q663" s="86">
        <v>45</v>
      </c>
      <c r="R663" s="86" t="s">
        <v>14</v>
      </c>
      <c r="W663" s="352"/>
      <c r="X663" s="352"/>
      <c r="Y663" s="352"/>
      <c r="Z663" s="352"/>
    </row>
    <row r="664" spans="2:26" ht="15">
      <c r="B664" s="6"/>
      <c r="C664" s="79"/>
      <c r="D664" s="433"/>
      <c r="E664" s="420"/>
      <c r="F664" s="452"/>
      <c r="G664" s="433"/>
      <c r="H664" s="210" t="s">
        <v>57</v>
      </c>
      <c r="I664" s="210" t="s">
        <v>448</v>
      </c>
      <c r="J664" s="435"/>
      <c r="K664" s="210" t="s">
        <v>729</v>
      </c>
      <c r="L664" s="109"/>
      <c r="M664" s="461"/>
      <c r="N664" s="437"/>
      <c r="O664" s="186"/>
      <c r="P664" s="116"/>
      <c r="Q664" s="86" t="s">
        <v>14</v>
      </c>
      <c r="R664" s="86" t="s">
        <v>14</v>
      </c>
      <c r="W664" s="352"/>
      <c r="X664" s="352"/>
      <c r="Y664" s="352"/>
      <c r="Z664" s="352"/>
    </row>
    <row r="665" spans="2:26" ht="15.75" customHeight="1">
      <c r="B665" s="16"/>
      <c r="C665" s="146"/>
      <c r="D665" s="431">
        <v>3</v>
      </c>
      <c r="E665" s="513" t="s">
        <v>858</v>
      </c>
      <c r="F665" s="489" t="s">
        <v>318</v>
      </c>
      <c r="G665" s="431" t="s">
        <v>325</v>
      </c>
      <c r="H665" s="210" t="s">
        <v>20</v>
      </c>
      <c r="I665" s="210" t="s">
        <v>454</v>
      </c>
      <c r="J665" s="434" t="s">
        <v>845</v>
      </c>
      <c r="K665" s="210" t="s">
        <v>242</v>
      </c>
      <c r="L665" s="109"/>
      <c r="M665" s="459" t="str">
        <f>VLOOKUP(Q665,'1'!$A$2:$B$66,2)</f>
        <v>Sapto Nugroho, S.T</v>
      </c>
      <c r="N665" s="436" t="e">
        <f>VLOOKUP(R665,'1'!$A$2:$B$66,2)</f>
        <v>#N/A</v>
      </c>
      <c r="O665" s="186"/>
      <c r="P665" s="116"/>
      <c r="Q665" s="86">
        <v>42</v>
      </c>
      <c r="R665" s="86" t="s">
        <v>14</v>
      </c>
      <c r="W665" s="352"/>
      <c r="X665" s="352"/>
      <c r="Y665" s="352"/>
      <c r="Z665" s="352"/>
    </row>
    <row r="666" spans="2:26" ht="15.75" customHeight="1">
      <c r="B666" s="16"/>
      <c r="C666" s="146"/>
      <c r="D666" s="433"/>
      <c r="E666" s="514"/>
      <c r="F666" s="490"/>
      <c r="G666" s="433"/>
      <c r="H666" s="210" t="s">
        <v>21</v>
      </c>
      <c r="I666" s="210" t="s">
        <v>211</v>
      </c>
      <c r="J666" s="435"/>
      <c r="K666" s="210">
        <v>8</v>
      </c>
      <c r="L666" s="109"/>
      <c r="M666" s="461"/>
      <c r="N666" s="437"/>
      <c r="O666" s="186"/>
      <c r="P666" s="116"/>
      <c r="Q666" s="86" t="s">
        <v>14</v>
      </c>
      <c r="R666" s="86" t="s">
        <v>14</v>
      </c>
      <c r="W666" s="352"/>
      <c r="X666" s="352"/>
      <c r="Y666" s="352"/>
      <c r="Z666" s="352"/>
    </row>
    <row r="667" spans="2:26" ht="20.100000000000001" customHeight="1">
      <c r="B667" s="6"/>
      <c r="C667" s="148"/>
      <c r="D667" s="417">
        <v>5</v>
      </c>
      <c r="E667" s="503" t="s">
        <v>855</v>
      </c>
      <c r="F667" s="381" t="s">
        <v>318</v>
      </c>
      <c r="G667" s="359" t="s">
        <v>325</v>
      </c>
      <c r="H667" s="210" t="s">
        <v>26</v>
      </c>
      <c r="I667" s="210" t="s">
        <v>243</v>
      </c>
      <c r="J667" s="210" t="s">
        <v>86</v>
      </c>
      <c r="K667" s="210" t="s">
        <v>886</v>
      </c>
      <c r="L667" s="109"/>
      <c r="M667" s="459" t="str">
        <f>VLOOKUP(Q667,'1'!$A$2:$B$66,2)</f>
        <v>Didik Nugroho, S. Kom, M.Kom</v>
      </c>
      <c r="N667" s="313" t="e">
        <f>VLOOKUP(R667,'1'!$A$2:$B$66,2)</f>
        <v>#N/A</v>
      </c>
      <c r="O667" s="186"/>
      <c r="P667" s="116"/>
      <c r="Q667" s="86">
        <v>18</v>
      </c>
      <c r="R667" s="86" t="s">
        <v>14</v>
      </c>
      <c r="W667" s="352"/>
      <c r="X667" s="352"/>
      <c r="Y667" s="352"/>
      <c r="Z667" s="352"/>
    </row>
    <row r="668" spans="2:26" ht="20.100000000000001" customHeight="1">
      <c r="B668" s="6"/>
      <c r="C668" s="148"/>
      <c r="D668" s="412"/>
      <c r="E668" s="505"/>
      <c r="F668" s="381" t="s">
        <v>319</v>
      </c>
      <c r="G668" s="359" t="s">
        <v>192</v>
      </c>
      <c r="H668" s="210" t="s">
        <v>26</v>
      </c>
      <c r="I668" s="210" t="s">
        <v>885</v>
      </c>
      <c r="J668" s="210" t="s">
        <v>86</v>
      </c>
      <c r="K668" s="210" t="s">
        <v>887</v>
      </c>
      <c r="L668" s="109"/>
      <c r="M668" s="461"/>
      <c r="N668" s="313" t="e">
        <f>VLOOKUP(R668,'1'!$A$2:$B$66,2)</f>
        <v>#N/A</v>
      </c>
      <c r="O668" s="186"/>
      <c r="P668" s="116"/>
      <c r="Q668" s="86">
        <v>18</v>
      </c>
      <c r="R668" s="86" t="s">
        <v>14</v>
      </c>
      <c r="W668" s="352"/>
      <c r="X668" s="352"/>
      <c r="Y668" s="352"/>
      <c r="Z668" s="352"/>
    </row>
    <row r="669" spans="2:26" ht="15.75" customHeight="1">
      <c r="B669" s="6"/>
      <c r="C669" s="79"/>
      <c r="D669" s="431">
        <v>3</v>
      </c>
      <c r="E669" s="462" t="s">
        <v>950</v>
      </c>
      <c r="F669" s="489" t="s">
        <v>318</v>
      </c>
      <c r="G669" s="431" t="s">
        <v>192</v>
      </c>
      <c r="H669" s="210" t="s">
        <v>57</v>
      </c>
      <c r="I669" s="210" t="s">
        <v>583</v>
      </c>
      <c r="J669" s="434" t="s">
        <v>674</v>
      </c>
      <c r="K669" s="210" t="s">
        <v>926</v>
      </c>
      <c r="L669" s="109"/>
      <c r="M669" s="459" t="str">
        <f>VLOOKUP(Q669,'1'!$A$2:$B$66,2)</f>
        <v>Paulus Harsadi, S.Kom</v>
      </c>
      <c r="N669" s="436" t="e">
        <f>VLOOKUP(R669,'1'!$A$2:$B$66,2)</f>
        <v>#N/A</v>
      </c>
      <c r="O669" s="186"/>
      <c r="P669" s="116"/>
      <c r="Q669" s="86">
        <v>38</v>
      </c>
      <c r="R669" s="86" t="s">
        <v>14</v>
      </c>
      <c r="W669" s="352"/>
      <c r="X669" s="352"/>
      <c r="Y669" s="352"/>
      <c r="Z669" s="352"/>
    </row>
    <row r="670" spans="2:26" ht="15.75" customHeight="1">
      <c r="B670" s="6"/>
      <c r="C670" s="79"/>
      <c r="D670" s="432"/>
      <c r="E670" s="464"/>
      <c r="F670" s="590"/>
      <c r="G670" s="432"/>
      <c r="H670" s="210" t="s">
        <v>57</v>
      </c>
      <c r="I670" s="210" t="s">
        <v>457</v>
      </c>
      <c r="J670" s="446"/>
      <c r="K670" s="210" t="s">
        <v>270</v>
      </c>
      <c r="L670" s="109"/>
      <c r="M670" s="460"/>
      <c r="N670" s="447"/>
      <c r="O670" s="186"/>
      <c r="P670" s="116"/>
      <c r="Q670" s="86">
        <v>38</v>
      </c>
      <c r="R670" s="86" t="s">
        <v>14</v>
      </c>
      <c r="W670" s="352"/>
      <c r="X670" s="352"/>
      <c r="Y670" s="352"/>
      <c r="Z670" s="352"/>
    </row>
    <row r="671" spans="2:26" ht="15.75" customHeight="1">
      <c r="B671" s="16"/>
      <c r="C671" s="146"/>
      <c r="D671" s="432"/>
      <c r="E671" s="464"/>
      <c r="F671" s="590"/>
      <c r="G671" s="432"/>
      <c r="H671" s="210" t="s">
        <v>57</v>
      </c>
      <c r="I671" s="210" t="s">
        <v>452</v>
      </c>
      <c r="J671" s="446"/>
      <c r="K671" s="210">
        <v>24</v>
      </c>
      <c r="L671" s="109"/>
      <c r="M671" s="460"/>
      <c r="N671" s="447"/>
      <c r="O671" s="186"/>
      <c r="P671" s="116"/>
      <c r="Q671" s="86">
        <v>38</v>
      </c>
      <c r="R671" s="86" t="s">
        <v>14</v>
      </c>
      <c r="W671" s="352"/>
      <c r="X671" s="352"/>
      <c r="Y671" s="352"/>
      <c r="Z671" s="352"/>
    </row>
    <row r="672" spans="2:26" ht="15.75" customHeight="1">
      <c r="B672" s="16"/>
      <c r="C672" s="146"/>
      <c r="D672" s="432"/>
      <c r="E672" s="464"/>
      <c r="F672" s="590"/>
      <c r="G672" s="432"/>
      <c r="H672" s="210" t="s">
        <v>26</v>
      </c>
      <c r="I672" s="210" t="s">
        <v>545</v>
      </c>
      <c r="J672" s="446"/>
      <c r="K672" s="210" t="s">
        <v>576</v>
      </c>
      <c r="L672" s="109"/>
      <c r="M672" s="460"/>
      <c r="N672" s="447"/>
      <c r="O672" s="186"/>
      <c r="P672" s="116"/>
      <c r="Q672" s="86">
        <v>38</v>
      </c>
      <c r="R672" s="86" t="s">
        <v>14</v>
      </c>
      <c r="W672" s="352"/>
      <c r="X672" s="352"/>
      <c r="Y672" s="352"/>
      <c r="Z672" s="352"/>
    </row>
    <row r="673" spans="2:26" ht="15.75" customHeight="1">
      <c r="B673" s="16"/>
      <c r="C673" s="146"/>
      <c r="D673" s="433"/>
      <c r="E673" s="466"/>
      <c r="F673" s="490"/>
      <c r="G673" s="433"/>
      <c r="H673" s="210" t="s">
        <v>20</v>
      </c>
      <c r="I673" s="210" t="s">
        <v>209</v>
      </c>
      <c r="J673" s="435"/>
      <c r="K673" s="210">
        <v>16</v>
      </c>
      <c r="L673" s="109"/>
      <c r="M673" s="461"/>
      <c r="N673" s="437"/>
      <c r="O673" s="186"/>
      <c r="P673" s="116"/>
      <c r="Q673" s="86">
        <v>38</v>
      </c>
      <c r="R673" s="86" t="s">
        <v>14</v>
      </c>
      <c r="W673" s="352"/>
      <c r="X673" s="352"/>
      <c r="Y673" s="352"/>
      <c r="Z673" s="352"/>
    </row>
    <row r="674" spans="2:26" ht="15.75">
      <c r="B674" s="6"/>
      <c r="C674" s="148"/>
      <c r="D674" s="417">
        <v>5</v>
      </c>
      <c r="E674" s="442" t="s">
        <v>172</v>
      </c>
      <c r="F674" s="443"/>
      <c r="G674" s="431" t="s">
        <v>192</v>
      </c>
      <c r="H674" s="210" t="s">
        <v>58</v>
      </c>
      <c r="I674" s="210" t="s">
        <v>294</v>
      </c>
      <c r="J674" s="210" t="s">
        <v>677</v>
      </c>
      <c r="K674" s="210" t="s">
        <v>312</v>
      </c>
      <c r="L674" s="109"/>
      <c r="M674" s="459" t="str">
        <f>VLOOKUP(Q674,'1'!$A$2:$B$66,2)</f>
        <v>Retno Tri Vulandari, S.Si, M.Si</v>
      </c>
      <c r="N674" s="313" t="e">
        <f>VLOOKUP(R674,'1'!$A$2:$B$66,2)</f>
        <v>#N/A</v>
      </c>
      <c r="O674" s="186"/>
      <c r="P674" s="116"/>
      <c r="Q674" s="86">
        <v>40</v>
      </c>
      <c r="R674" s="86" t="s">
        <v>14</v>
      </c>
      <c r="W674" s="352"/>
      <c r="X674" s="352"/>
      <c r="Y674" s="352"/>
      <c r="Z674" s="352"/>
    </row>
    <row r="675" spans="2:26" ht="15.75">
      <c r="B675" s="6"/>
      <c r="C675" s="148"/>
      <c r="D675" s="411"/>
      <c r="E675" s="479"/>
      <c r="F675" s="480"/>
      <c r="G675" s="432"/>
      <c r="H675" s="210" t="s">
        <v>58</v>
      </c>
      <c r="I675" s="210" t="s">
        <v>295</v>
      </c>
      <c r="J675" s="210" t="s">
        <v>678</v>
      </c>
      <c r="K675" s="210" t="s">
        <v>718</v>
      </c>
      <c r="L675" s="109"/>
      <c r="M675" s="460"/>
      <c r="N675" s="313" t="e">
        <f>VLOOKUP(R675,'1'!$A$2:$B$66,2)</f>
        <v>#N/A</v>
      </c>
      <c r="O675" s="186"/>
      <c r="P675" s="116"/>
      <c r="Q675" s="86" t="s">
        <v>14</v>
      </c>
      <c r="R675" s="86" t="s">
        <v>14</v>
      </c>
      <c r="W675" s="352"/>
      <c r="X675" s="352"/>
      <c r="Y675" s="352"/>
      <c r="Z675" s="352"/>
    </row>
    <row r="676" spans="2:26" ht="15.75">
      <c r="B676" s="6"/>
      <c r="C676" s="148"/>
      <c r="D676" s="411"/>
      <c r="E676" s="479"/>
      <c r="F676" s="480"/>
      <c r="G676" s="432"/>
      <c r="H676" s="210" t="s">
        <v>58</v>
      </c>
      <c r="I676" s="210" t="s">
        <v>555</v>
      </c>
      <c r="J676" s="210" t="s">
        <v>675</v>
      </c>
      <c r="K676" s="210">
        <v>25</v>
      </c>
      <c r="L676" s="109"/>
      <c r="M676" s="460"/>
      <c r="N676" s="313" t="e">
        <f>VLOOKUP(R676,'1'!$A$2:$B$66,2)</f>
        <v>#N/A</v>
      </c>
      <c r="O676" s="186"/>
      <c r="P676" s="116"/>
      <c r="Q676" s="86" t="s">
        <v>14</v>
      </c>
      <c r="R676" s="86" t="s">
        <v>14</v>
      </c>
      <c r="W676" s="352"/>
      <c r="X676" s="352"/>
      <c r="Y676" s="352"/>
      <c r="Z676" s="352"/>
    </row>
    <row r="677" spans="2:26" ht="15.75">
      <c r="B677" s="6"/>
      <c r="C677" s="148"/>
      <c r="D677" s="411"/>
      <c r="E677" s="479"/>
      <c r="F677" s="480"/>
      <c r="G677" s="432"/>
      <c r="H677" s="210" t="s">
        <v>58</v>
      </c>
      <c r="I677" s="210" t="s">
        <v>297</v>
      </c>
      <c r="J677" s="434" t="s">
        <v>679</v>
      </c>
      <c r="K677" s="210" t="s">
        <v>327</v>
      </c>
      <c r="L677" s="109"/>
      <c r="M677" s="460"/>
      <c r="N677" s="436" t="e">
        <f>VLOOKUP(R677,'1'!$A$2:$B$66,2)</f>
        <v>#N/A</v>
      </c>
      <c r="O677" s="186"/>
      <c r="P677" s="116"/>
      <c r="Q677" s="86" t="s">
        <v>14</v>
      </c>
      <c r="R677" s="86" t="s">
        <v>14</v>
      </c>
      <c r="W677" s="352"/>
      <c r="X677" s="352"/>
      <c r="Y677" s="352"/>
      <c r="Z677" s="352"/>
    </row>
    <row r="678" spans="2:26" ht="15.75">
      <c r="B678" s="6"/>
      <c r="C678" s="148"/>
      <c r="D678" s="412"/>
      <c r="E678" s="444"/>
      <c r="F678" s="445"/>
      <c r="G678" s="433"/>
      <c r="H678" s="210" t="s">
        <v>58</v>
      </c>
      <c r="I678" s="210" t="s">
        <v>341</v>
      </c>
      <c r="J678" s="435"/>
      <c r="K678" s="210" t="s">
        <v>342</v>
      </c>
      <c r="L678" s="109"/>
      <c r="M678" s="461"/>
      <c r="N678" s="437"/>
      <c r="O678" s="186"/>
      <c r="P678" s="116"/>
      <c r="Q678" s="86" t="s">
        <v>14</v>
      </c>
      <c r="R678" s="86" t="s">
        <v>14</v>
      </c>
      <c r="W678" s="352"/>
      <c r="X678" s="352"/>
      <c r="Y678" s="352"/>
      <c r="Z678" s="352"/>
    </row>
    <row r="679" spans="2:26" ht="15.75" customHeight="1">
      <c r="B679" s="6"/>
      <c r="C679" s="79"/>
      <c r="D679" s="417">
        <v>7</v>
      </c>
      <c r="E679" s="418" t="s">
        <v>986</v>
      </c>
      <c r="F679" s="450"/>
      <c r="G679" s="431" t="s">
        <v>785</v>
      </c>
      <c r="H679" s="210" t="s">
        <v>57</v>
      </c>
      <c r="I679" s="210" t="s">
        <v>448</v>
      </c>
      <c r="J679" s="434" t="s">
        <v>674</v>
      </c>
      <c r="K679" s="210" t="s">
        <v>447</v>
      </c>
      <c r="L679" s="109"/>
      <c r="M679" s="573" t="str">
        <f>VLOOKUP(Q679,'1'!$A$2:$B$66,2)</f>
        <v>Tika Andarasni P, S.Sos, S.H, M.Kn</v>
      </c>
      <c r="N679" s="619" t="e">
        <f>VLOOKUP(R679,'1'!$A$2:$B$66,2)</f>
        <v>#N/A</v>
      </c>
      <c r="O679" s="186"/>
      <c r="P679" s="116"/>
      <c r="Q679" s="86">
        <v>53</v>
      </c>
      <c r="R679" s="86" t="s">
        <v>14</v>
      </c>
      <c r="W679" s="352"/>
      <c r="X679" s="352"/>
      <c r="Y679" s="352"/>
      <c r="Z679" s="352"/>
    </row>
    <row r="680" spans="2:26" ht="15.75" customHeight="1">
      <c r="B680" s="6"/>
      <c r="C680" s="157"/>
      <c r="D680" s="412"/>
      <c r="E680" s="420"/>
      <c r="F680" s="452"/>
      <c r="G680" s="433"/>
      <c r="H680" s="210" t="s">
        <v>58</v>
      </c>
      <c r="I680" s="210" t="s">
        <v>412</v>
      </c>
      <c r="J680" s="435"/>
      <c r="K680" s="210" t="s">
        <v>283</v>
      </c>
      <c r="L680" s="109"/>
      <c r="M680" s="574"/>
      <c r="N680" s="620"/>
      <c r="O680" s="186"/>
      <c r="P680" s="116"/>
      <c r="Q680" s="86" t="s">
        <v>14</v>
      </c>
      <c r="R680" s="86" t="s">
        <v>14</v>
      </c>
      <c r="W680" s="352"/>
      <c r="X680" s="352"/>
      <c r="Y680" s="352"/>
      <c r="Z680" s="352"/>
    </row>
    <row r="681" spans="2:26" ht="15.75" customHeight="1">
      <c r="B681" s="6"/>
      <c r="C681" s="79"/>
      <c r="D681" s="293"/>
      <c r="E681" s="294"/>
      <c r="F681" s="294"/>
      <c r="G681" s="295"/>
      <c r="H681" s="296"/>
      <c r="I681" s="296"/>
      <c r="J681" s="296"/>
      <c r="K681" s="296"/>
      <c r="M681" s="73"/>
      <c r="N681" s="73"/>
      <c r="O681" s="109"/>
      <c r="P681" s="109"/>
      <c r="W681" s="352"/>
      <c r="X681" s="352"/>
      <c r="Y681" s="352"/>
      <c r="Z681" s="352"/>
    </row>
    <row r="682" spans="2:26" ht="15.75" customHeight="1">
      <c r="B682" s="6"/>
      <c r="C682" s="79"/>
      <c r="D682" s="160" t="s">
        <v>39</v>
      </c>
      <c r="E682" s="246"/>
      <c r="F682" s="246"/>
      <c r="G682" s="246"/>
      <c r="H682" s="244"/>
      <c r="I682" s="244"/>
      <c r="J682" s="244"/>
      <c r="K682" s="244"/>
      <c r="L682" s="246"/>
      <c r="M682" s="246"/>
      <c r="N682" s="246"/>
      <c r="O682" s="109"/>
      <c r="P682" s="109"/>
      <c r="Q682" s="86" t="s">
        <v>14</v>
      </c>
      <c r="R682" s="86" t="s">
        <v>14</v>
      </c>
      <c r="W682" s="352"/>
      <c r="X682" s="352"/>
      <c r="Y682" s="352"/>
      <c r="Z682" s="352"/>
    </row>
    <row r="683" spans="2:26" ht="21.75" customHeight="1">
      <c r="B683" s="7"/>
      <c r="C683" s="187" t="s">
        <v>45</v>
      </c>
      <c r="D683" s="431">
        <v>7</v>
      </c>
      <c r="E683" s="418" t="s">
        <v>968</v>
      </c>
      <c r="F683" s="450"/>
      <c r="G683" s="431" t="s">
        <v>185</v>
      </c>
      <c r="H683" s="210" t="s">
        <v>57</v>
      </c>
      <c r="I683" s="210" t="s">
        <v>732</v>
      </c>
      <c r="J683" s="434" t="s">
        <v>675</v>
      </c>
      <c r="K683" s="210" t="s">
        <v>733</v>
      </c>
      <c r="L683" s="109"/>
      <c r="M683" s="438" t="str">
        <f>VLOOKUP(Q683,'1'!$A$2:$B$66,2)</f>
        <v>Sri Hariyati Fitriasih, M.Kom</v>
      </c>
      <c r="N683" s="436" t="e">
        <f>VLOOKUP(R683,'1'!$A$2:$B$66,2)</f>
        <v>#N/A</v>
      </c>
      <c r="O683" s="186"/>
      <c r="P683" s="116"/>
      <c r="Q683" s="86">
        <v>45</v>
      </c>
      <c r="R683" s="86" t="s">
        <v>14</v>
      </c>
      <c r="W683" s="352"/>
      <c r="X683" s="352"/>
      <c r="Y683" s="352"/>
      <c r="Z683" s="352"/>
    </row>
    <row r="684" spans="2:26" ht="21.75" customHeight="1">
      <c r="B684" s="7"/>
      <c r="C684" s="187" t="s">
        <v>936</v>
      </c>
      <c r="D684" s="433"/>
      <c r="E684" s="420"/>
      <c r="F684" s="452"/>
      <c r="G684" s="433"/>
      <c r="H684" s="210" t="s">
        <v>57</v>
      </c>
      <c r="I684" s="210" t="s">
        <v>734</v>
      </c>
      <c r="J684" s="435"/>
      <c r="K684" s="210">
        <v>21</v>
      </c>
      <c r="L684" s="109"/>
      <c r="M684" s="440"/>
      <c r="N684" s="437"/>
      <c r="O684" s="186"/>
      <c r="P684" s="116"/>
      <c r="Q684" s="86" t="s">
        <v>14</v>
      </c>
      <c r="W684" s="352"/>
      <c r="X684" s="352"/>
      <c r="Y684" s="352"/>
      <c r="Z684" s="352"/>
    </row>
    <row r="685" spans="2:26" ht="18" customHeight="1">
      <c r="B685" s="16"/>
      <c r="C685" s="196" t="s">
        <v>828</v>
      </c>
      <c r="D685" s="431">
        <v>3</v>
      </c>
      <c r="E685" s="462" t="s">
        <v>860</v>
      </c>
      <c r="F685" s="373" t="s">
        <v>318</v>
      </c>
      <c r="G685" s="359" t="s">
        <v>185</v>
      </c>
      <c r="H685" s="210" t="s">
        <v>57</v>
      </c>
      <c r="I685" s="210" t="s">
        <v>596</v>
      </c>
      <c r="J685" s="210" t="s">
        <v>845</v>
      </c>
      <c r="K685" s="210" t="s">
        <v>595</v>
      </c>
      <c r="L685" s="109"/>
      <c r="M685" s="438" t="str">
        <f>VLOOKUP(Q685,'1'!$A$2:$B$66,2)</f>
        <v>Sapto Nugroho, S.T</v>
      </c>
      <c r="N685" s="313" t="e">
        <f>VLOOKUP(R685,'1'!$A$2:$B$66,2)</f>
        <v>#N/A</v>
      </c>
      <c r="O685" s="186"/>
      <c r="P685" s="116"/>
      <c r="Q685" s="86">
        <v>42</v>
      </c>
      <c r="R685" s="86" t="s">
        <v>14</v>
      </c>
      <c r="W685" s="352"/>
      <c r="X685" s="352"/>
      <c r="Y685" s="352"/>
      <c r="Z685" s="352"/>
    </row>
    <row r="686" spans="2:26" ht="18" customHeight="1">
      <c r="B686" s="16"/>
      <c r="C686" s="146"/>
      <c r="D686" s="432"/>
      <c r="E686" s="464"/>
      <c r="F686" s="489" t="s">
        <v>319</v>
      </c>
      <c r="G686" s="431" t="s">
        <v>321</v>
      </c>
      <c r="H686" s="210" t="s">
        <v>20</v>
      </c>
      <c r="I686" s="210" t="s">
        <v>239</v>
      </c>
      <c r="J686" s="434" t="s">
        <v>845</v>
      </c>
      <c r="K686" s="210" t="s">
        <v>238</v>
      </c>
      <c r="L686" s="109"/>
      <c r="M686" s="439"/>
      <c r="N686" s="436" t="e">
        <f>VLOOKUP(R686,'1'!$A$2:$B$66,2)</f>
        <v>#N/A</v>
      </c>
      <c r="O686" s="186"/>
      <c r="P686" s="116"/>
      <c r="Q686" s="86">
        <v>42</v>
      </c>
      <c r="R686" s="86" t="s">
        <v>14</v>
      </c>
      <c r="W686" s="352"/>
      <c r="X686" s="352"/>
      <c r="Y686" s="352"/>
      <c r="Z686" s="352"/>
    </row>
    <row r="687" spans="2:26" ht="18" customHeight="1">
      <c r="B687" s="6"/>
      <c r="C687" s="1"/>
      <c r="D687" s="433"/>
      <c r="E687" s="466"/>
      <c r="F687" s="490"/>
      <c r="G687" s="433"/>
      <c r="H687" s="210" t="s">
        <v>178</v>
      </c>
      <c r="I687" s="210" t="s">
        <v>820</v>
      </c>
      <c r="J687" s="435"/>
      <c r="K687" s="210" t="s">
        <v>819</v>
      </c>
      <c r="L687" s="109"/>
      <c r="M687" s="440"/>
      <c r="N687" s="437"/>
      <c r="O687" s="186"/>
      <c r="P687" s="116"/>
      <c r="Q687" s="86" t="s">
        <v>14</v>
      </c>
      <c r="R687" s="86" t="s">
        <v>14</v>
      </c>
      <c r="W687" s="352"/>
      <c r="X687" s="352"/>
      <c r="Y687" s="352"/>
      <c r="Z687" s="352"/>
    </row>
    <row r="688" spans="2:26" ht="15.75" customHeight="1">
      <c r="B688" s="22"/>
      <c r="C688" s="181"/>
      <c r="D688" s="417">
        <v>7</v>
      </c>
      <c r="E688" s="418" t="s">
        <v>986</v>
      </c>
      <c r="F688" s="450"/>
      <c r="G688" s="431" t="s">
        <v>321</v>
      </c>
      <c r="H688" s="210" t="s">
        <v>57</v>
      </c>
      <c r="I688" s="210" t="s">
        <v>450</v>
      </c>
      <c r="J688" s="434" t="s">
        <v>674</v>
      </c>
      <c r="K688" s="210" t="s">
        <v>449</v>
      </c>
      <c r="L688" s="109"/>
      <c r="M688" s="541" t="str">
        <f>VLOOKUP(Q688,'1'!$A$2:$B$66,2)</f>
        <v>Tika Andarasni P, S.Sos, S.H, M.Kn</v>
      </c>
      <c r="N688" s="436" t="e">
        <f>VLOOKUP(R688,'1'!$A$2:$B$66,2)</f>
        <v>#N/A</v>
      </c>
      <c r="O688" s="186"/>
      <c r="P688" s="116"/>
      <c r="Q688" s="86">
        <v>53</v>
      </c>
      <c r="W688" s="352"/>
      <c r="X688" s="352"/>
      <c r="Y688" s="352"/>
      <c r="Z688" s="352"/>
    </row>
    <row r="689" spans="2:26" ht="15.75" customHeight="1">
      <c r="B689" s="22"/>
      <c r="C689" s="181"/>
      <c r="D689" s="412"/>
      <c r="E689" s="420"/>
      <c r="F689" s="452"/>
      <c r="G689" s="433"/>
      <c r="H689" s="210" t="s">
        <v>58</v>
      </c>
      <c r="I689" s="210" t="s">
        <v>414</v>
      </c>
      <c r="J689" s="435"/>
      <c r="K689" s="210" t="s">
        <v>413</v>
      </c>
      <c r="L689" s="109"/>
      <c r="M689" s="543"/>
      <c r="N689" s="437"/>
      <c r="O689" s="186"/>
      <c r="P689" s="116"/>
      <c r="Q689" s="86" t="s">
        <v>14</v>
      </c>
      <c r="R689" s="86" t="s">
        <v>14</v>
      </c>
      <c r="W689" s="352"/>
      <c r="X689" s="352"/>
      <c r="Y689" s="352"/>
      <c r="Z689" s="352"/>
    </row>
    <row r="690" spans="2:26" ht="18" customHeight="1">
      <c r="B690" s="6"/>
      <c r="C690" s="1"/>
      <c r="D690" s="431">
        <v>3</v>
      </c>
      <c r="E690" s="462" t="s">
        <v>950</v>
      </c>
      <c r="F690" s="489" t="s">
        <v>318</v>
      </c>
      <c r="G690" s="431" t="s">
        <v>321</v>
      </c>
      <c r="H690" s="210" t="s">
        <v>20</v>
      </c>
      <c r="I690" s="210" t="s">
        <v>239</v>
      </c>
      <c r="J690" s="434" t="s">
        <v>675</v>
      </c>
      <c r="K690" s="210" t="s">
        <v>238</v>
      </c>
      <c r="L690" s="109"/>
      <c r="M690" s="438" t="str">
        <f>VLOOKUP(Q690,'1'!$A$2:$B$66,2)</f>
        <v>Paulus Harsadi, S.Kom</v>
      </c>
      <c r="N690" s="436" t="e">
        <f>VLOOKUP(R690,'1'!$A$2:$B$66,2)</f>
        <v>#N/A</v>
      </c>
      <c r="O690" s="186"/>
      <c r="P690" s="116"/>
      <c r="Q690" s="86">
        <v>38</v>
      </c>
      <c r="R690" s="86" t="s">
        <v>14</v>
      </c>
      <c r="W690" s="352"/>
      <c r="X690" s="352"/>
      <c r="Y690" s="352"/>
      <c r="Z690" s="352"/>
    </row>
    <row r="691" spans="2:26" ht="18" customHeight="1">
      <c r="B691" s="6"/>
      <c r="C691" s="1"/>
      <c r="D691" s="432"/>
      <c r="E691" s="464"/>
      <c r="F691" s="590"/>
      <c r="G691" s="432"/>
      <c r="H691" s="210" t="s">
        <v>26</v>
      </c>
      <c r="I691" s="210" t="s">
        <v>250</v>
      </c>
      <c r="J691" s="446"/>
      <c r="K691" s="210" t="s">
        <v>254</v>
      </c>
      <c r="L691" s="109"/>
      <c r="M691" s="439"/>
      <c r="N691" s="447"/>
      <c r="O691" s="186"/>
      <c r="P691" s="116"/>
      <c r="Q691" s="86">
        <v>38</v>
      </c>
      <c r="R691" s="86" t="s">
        <v>14</v>
      </c>
      <c r="W691" s="352"/>
      <c r="X691" s="352"/>
      <c r="Y691" s="352"/>
      <c r="Z691" s="352"/>
    </row>
    <row r="692" spans="2:26" ht="18" customHeight="1">
      <c r="B692" s="6"/>
      <c r="C692" s="1"/>
      <c r="D692" s="432"/>
      <c r="E692" s="464"/>
      <c r="F692" s="590"/>
      <c r="G692" s="432"/>
      <c r="H692" s="210" t="s">
        <v>57</v>
      </c>
      <c r="I692" s="210" t="s">
        <v>703</v>
      </c>
      <c r="J692" s="446"/>
      <c r="K692" s="210" t="s">
        <v>708</v>
      </c>
      <c r="L692" s="109"/>
      <c r="M692" s="439"/>
      <c r="N692" s="447"/>
      <c r="O692" s="186"/>
      <c r="P692" s="116"/>
      <c r="Q692" s="86">
        <v>38</v>
      </c>
      <c r="R692" s="86" t="s">
        <v>14</v>
      </c>
      <c r="W692" s="352"/>
      <c r="X692" s="352"/>
      <c r="Y692" s="352"/>
      <c r="Z692" s="352"/>
    </row>
    <row r="693" spans="2:26" ht="18" customHeight="1">
      <c r="B693" s="6"/>
      <c r="C693" s="1"/>
      <c r="D693" s="433"/>
      <c r="E693" s="466"/>
      <c r="F693" s="490"/>
      <c r="G693" s="433"/>
      <c r="H693" s="210" t="s">
        <v>57</v>
      </c>
      <c r="I693" s="210" t="s">
        <v>598</v>
      </c>
      <c r="J693" s="435"/>
      <c r="K693" s="210">
        <v>15</v>
      </c>
      <c r="L693" s="109"/>
      <c r="M693" s="440"/>
      <c r="N693" s="437"/>
      <c r="O693" s="186"/>
      <c r="P693" s="116"/>
      <c r="Q693" s="86">
        <v>38</v>
      </c>
      <c r="R693" s="86" t="s">
        <v>14</v>
      </c>
      <c r="W693" s="352"/>
      <c r="X693" s="352"/>
      <c r="Y693" s="352"/>
      <c r="Z693" s="352"/>
    </row>
    <row r="694" spans="2:26" ht="17.25" customHeight="1">
      <c r="B694" s="6"/>
      <c r="C694" s="153"/>
      <c r="D694" s="357">
        <v>5</v>
      </c>
      <c r="E694" s="336" t="s">
        <v>855</v>
      </c>
      <c r="F694" s="381" t="s">
        <v>318</v>
      </c>
      <c r="G694" s="359" t="s">
        <v>321</v>
      </c>
      <c r="H694" s="210" t="s">
        <v>26</v>
      </c>
      <c r="I694" s="210" t="s">
        <v>246</v>
      </c>
      <c r="J694" s="210" t="s">
        <v>86</v>
      </c>
      <c r="K694" s="210" t="s">
        <v>218</v>
      </c>
      <c r="L694" s="109"/>
      <c r="M694" s="209" t="str">
        <f>VLOOKUP(Q694,'1'!$A$2:$B$66,2)</f>
        <v>Didik Nugroho, S. Kom, M.Kom</v>
      </c>
      <c r="N694" s="313" t="e">
        <f>VLOOKUP(R694,'1'!$A$2:$B$66,2)</f>
        <v>#N/A</v>
      </c>
      <c r="O694" s="186"/>
      <c r="P694" s="116"/>
      <c r="Q694" s="86">
        <v>18</v>
      </c>
      <c r="R694" s="86" t="s">
        <v>14</v>
      </c>
      <c r="W694" s="352"/>
      <c r="X694" s="352"/>
      <c r="Y694" s="352"/>
      <c r="Z694" s="352"/>
    </row>
    <row r="695" spans="2:26" ht="21.75" customHeight="1">
      <c r="B695" s="7"/>
      <c r="C695" s="79"/>
      <c r="D695" s="359">
        <v>5</v>
      </c>
      <c r="E695" s="386" t="s">
        <v>198</v>
      </c>
      <c r="F695" s="373" t="s">
        <v>318</v>
      </c>
      <c r="G695" s="359" t="s">
        <v>321</v>
      </c>
      <c r="H695" s="210" t="s">
        <v>57</v>
      </c>
      <c r="I695" s="210" t="s">
        <v>811</v>
      </c>
      <c r="J695" s="210" t="s">
        <v>89</v>
      </c>
      <c r="K695" s="210" t="s">
        <v>810</v>
      </c>
      <c r="L695" s="109"/>
      <c r="M695" s="209" t="str">
        <f>VLOOKUP(Q695,'1'!$A$2:$B$66,2)</f>
        <v>Bebas Widada, S.Si, M.Kom</v>
      </c>
      <c r="N695" s="313" t="e">
        <f>VLOOKUP(R695,'1'!$A$2:$B$66,2)</f>
        <v>#N/A</v>
      </c>
      <c r="O695" s="186"/>
      <c r="P695" s="116"/>
      <c r="Q695" s="86">
        <v>14</v>
      </c>
      <c r="R695" s="86" t="s">
        <v>14</v>
      </c>
      <c r="W695" s="352"/>
      <c r="X695" s="352"/>
      <c r="Y695" s="352"/>
      <c r="Z695" s="352"/>
    </row>
    <row r="696" spans="2:26" ht="17.25" customHeight="1">
      <c r="B696" s="6"/>
      <c r="C696" s="153"/>
      <c r="D696" s="417">
        <v>5</v>
      </c>
      <c r="E696" s="442" t="s">
        <v>172</v>
      </c>
      <c r="F696" s="443"/>
      <c r="G696" s="431" t="s">
        <v>686</v>
      </c>
      <c r="H696" s="210" t="s">
        <v>58</v>
      </c>
      <c r="I696" s="210" t="s">
        <v>316</v>
      </c>
      <c r="J696" s="210" t="s">
        <v>677</v>
      </c>
      <c r="K696" s="210">
        <v>20</v>
      </c>
      <c r="L696" s="109"/>
      <c r="M696" s="438" t="str">
        <f>VLOOKUP(Q696,'1'!$A$2:$B$66,2)</f>
        <v>Retno Tri Vulandari, S.Si, M.Si</v>
      </c>
      <c r="N696" s="313" t="e">
        <f>VLOOKUP(R696,'1'!$A$2:$B$66,2)</f>
        <v>#N/A</v>
      </c>
      <c r="O696" s="186"/>
      <c r="P696" s="116"/>
      <c r="Q696" s="86">
        <v>40</v>
      </c>
      <c r="R696" s="86" t="s">
        <v>14</v>
      </c>
      <c r="W696" s="352"/>
      <c r="X696" s="352"/>
      <c r="Y696" s="352"/>
      <c r="Z696" s="352"/>
    </row>
    <row r="697" spans="2:26" ht="17.25" customHeight="1">
      <c r="B697" s="6"/>
      <c r="C697" s="153"/>
      <c r="D697" s="411"/>
      <c r="E697" s="479"/>
      <c r="F697" s="480"/>
      <c r="G697" s="432"/>
      <c r="H697" s="210" t="s">
        <v>58</v>
      </c>
      <c r="I697" s="210" t="s">
        <v>316</v>
      </c>
      <c r="J697" s="434" t="s">
        <v>678</v>
      </c>
      <c r="K697" s="210">
        <v>15</v>
      </c>
      <c r="L697" s="109"/>
      <c r="M697" s="439"/>
      <c r="N697" s="436" t="e">
        <f>VLOOKUP(R697,'1'!$A$2:$B$66,2)</f>
        <v>#N/A</v>
      </c>
      <c r="O697" s="186"/>
      <c r="P697" s="116"/>
      <c r="Q697" s="86" t="s">
        <v>14</v>
      </c>
      <c r="R697" s="86" t="s">
        <v>14</v>
      </c>
      <c r="W697" s="352"/>
      <c r="X697" s="352"/>
      <c r="Y697" s="352"/>
      <c r="Z697" s="352"/>
    </row>
    <row r="698" spans="2:26" ht="17.25" customHeight="1">
      <c r="B698" s="6"/>
      <c r="C698" s="153"/>
      <c r="D698" s="412"/>
      <c r="E698" s="444"/>
      <c r="F698" s="445"/>
      <c r="G698" s="433"/>
      <c r="H698" s="210" t="s">
        <v>58</v>
      </c>
      <c r="I698" s="210" t="s">
        <v>343</v>
      </c>
      <c r="J698" s="435"/>
      <c r="K698" s="210" t="s">
        <v>344</v>
      </c>
      <c r="L698" s="109"/>
      <c r="M698" s="440"/>
      <c r="N698" s="437"/>
      <c r="O698" s="186"/>
      <c r="P698" s="116"/>
      <c r="Q698" s="86" t="s">
        <v>14</v>
      </c>
      <c r="R698" s="86" t="s">
        <v>14</v>
      </c>
      <c r="W698" s="352"/>
      <c r="X698" s="352"/>
      <c r="Y698" s="352"/>
      <c r="Z698" s="352"/>
    </row>
    <row r="699" spans="2:26" ht="15.75" customHeight="1" thickBot="1">
      <c r="B699" s="7"/>
      <c r="C699" s="288"/>
      <c r="D699" s="308"/>
      <c r="E699" s="275"/>
      <c r="F699" s="292"/>
      <c r="G699" s="308"/>
      <c r="H699" s="334"/>
      <c r="I699" s="334"/>
      <c r="J699" s="334"/>
      <c r="K699" s="238"/>
      <c r="L699" s="109"/>
      <c r="M699" s="305"/>
      <c r="N699" s="315"/>
      <c r="O699" s="116"/>
      <c r="P699" s="116"/>
      <c r="W699" s="352"/>
      <c r="X699" s="352"/>
      <c r="Y699" s="352"/>
      <c r="Z699" s="352"/>
    </row>
    <row r="700" spans="2:26" ht="15" customHeight="1" thickTop="1">
      <c r="B700" s="258"/>
      <c r="C700" s="259"/>
      <c r="D700" s="260"/>
      <c r="E700" s="261"/>
      <c r="F700" s="262"/>
      <c r="G700" s="260"/>
      <c r="H700" s="260"/>
      <c r="I700" s="260"/>
      <c r="J700" s="260"/>
      <c r="K700" s="261"/>
      <c r="L700" s="263"/>
      <c r="M700" s="264"/>
      <c r="N700" s="265"/>
      <c r="O700" s="222"/>
      <c r="P700" s="116"/>
      <c r="W700" s="352"/>
      <c r="X700" s="352"/>
      <c r="Y700" s="352"/>
      <c r="Z700" s="352"/>
    </row>
    <row r="701" spans="2:26" ht="15" customHeight="1">
      <c r="B701" s="16">
        <v>17</v>
      </c>
      <c r="C701" s="187" t="s">
        <v>46</v>
      </c>
      <c r="D701" s="431">
        <v>3</v>
      </c>
      <c r="E701" s="513" t="s">
        <v>858</v>
      </c>
      <c r="F701" s="373" t="s">
        <v>318</v>
      </c>
      <c r="G701" s="359" t="s">
        <v>184</v>
      </c>
      <c r="H701" s="210" t="s">
        <v>57</v>
      </c>
      <c r="I701" s="210" t="s">
        <v>589</v>
      </c>
      <c r="J701" s="210" t="s">
        <v>845</v>
      </c>
      <c r="K701" s="210" t="s">
        <v>588</v>
      </c>
      <c r="L701" s="109"/>
      <c r="M701" s="614" t="str">
        <f>VLOOKUP(Q701,'1'!$A$2:$B$66,2)</f>
        <v>Sapto Nugroho, S.T</v>
      </c>
      <c r="N701" s="313" t="e">
        <f>VLOOKUP(R701,'1'!$A$2:$B$66,2)</f>
        <v>#N/A</v>
      </c>
      <c r="O701" s="186"/>
      <c r="P701" s="116"/>
      <c r="Q701" s="86">
        <v>42</v>
      </c>
      <c r="R701" s="86" t="s">
        <v>14</v>
      </c>
      <c r="W701" s="352"/>
      <c r="X701" s="352"/>
      <c r="Y701" s="352"/>
      <c r="Z701" s="352"/>
    </row>
    <row r="702" spans="2:26" ht="15" customHeight="1">
      <c r="B702" s="16"/>
      <c r="C702" s="187" t="s">
        <v>940</v>
      </c>
      <c r="D702" s="432"/>
      <c r="E702" s="589"/>
      <c r="F702" s="373" t="s">
        <v>319</v>
      </c>
      <c r="G702" s="359" t="s">
        <v>324</v>
      </c>
      <c r="H702" s="210" t="s">
        <v>57</v>
      </c>
      <c r="I702" s="210" t="s">
        <v>457</v>
      </c>
      <c r="J702" s="210" t="s">
        <v>845</v>
      </c>
      <c r="K702" s="210" t="s">
        <v>270</v>
      </c>
      <c r="L702" s="109"/>
      <c r="M702" s="615"/>
      <c r="N702" s="313" t="e">
        <f>VLOOKUP(R702,'1'!$A$2:$B$66,2)</f>
        <v>#N/A</v>
      </c>
      <c r="O702" s="186"/>
      <c r="P702" s="116"/>
      <c r="Q702" s="86">
        <v>42</v>
      </c>
      <c r="R702" s="86" t="s">
        <v>14</v>
      </c>
      <c r="W702" s="352"/>
      <c r="X702" s="352"/>
      <c r="Y702" s="352"/>
      <c r="Z702" s="352"/>
    </row>
    <row r="703" spans="2:26" ht="15" customHeight="1">
      <c r="B703" s="6"/>
      <c r="C703" s="196" t="s">
        <v>828</v>
      </c>
      <c r="D703" s="433"/>
      <c r="E703" s="514"/>
      <c r="F703" s="373" t="s">
        <v>320</v>
      </c>
      <c r="G703" s="359" t="s">
        <v>325</v>
      </c>
      <c r="H703" s="210" t="s">
        <v>57</v>
      </c>
      <c r="I703" s="210" t="s">
        <v>452</v>
      </c>
      <c r="J703" s="210" t="s">
        <v>845</v>
      </c>
      <c r="K703" s="210">
        <v>24</v>
      </c>
      <c r="L703" s="109"/>
      <c r="M703" s="616"/>
      <c r="N703" s="313" t="e">
        <f>VLOOKUP(R703,'1'!$A$2:$B$66,2)</f>
        <v>#N/A</v>
      </c>
      <c r="O703" s="186"/>
      <c r="P703" s="116"/>
      <c r="Q703" s="86">
        <v>42</v>
      </c>
      <c r="R703" s="86" t="s">
        <v>14</v>
      </c>
      <c r="W703" s="352"/>
      <c r="X703" s="352"/>
      <c r="Y703" s="352"/>
      <c r="Z703" s="352"/>
    </row>
    <row r="704" spans="2:26" ht="27" customHeight="1">
      <c r="B704" s="16"/>
      <c r="C704" s="146"/>
      <c r="D704" s="359">
        <v>3</v>
      </c>
      <c r="E704" s="317" t="s">
        <v>951</v>
      </c>
      <c r="F704" s="339" t="s">
        <v>318</v>
      </c>
      <c r="G704" s="359" t="s">
        <v>325</v>
      </c>
      <c r="H704" s="210" t="s">
        <v>58</v>
      </c>
      <c r="I704" s="210" t="s">
        <v>572</v>
      </c>
      <c r="J704" s="210" t="s">
        <v>674</v>
      </c>
      <c r="K704" s="210" t="s">
        <v>594</v>
      </c>
      <c r="L704" s="109"/>
      <c r="M704" s="209" t="str">
        <f>VLOOKUP(Q704,'1'!$A$2:$B$66,2)</f>
        <v>Sri Siswanti, M.Kom</v>
      </c>
      <c r="N704" s="313" t="e">
        <f>VLOOKUP(R704,'1'!$A$2:$B$66,2)</f>
        <v>#N/A</v>
      </c>
      <c r="O704" s="186"/>
      <c r="P704" s="116"/>
      <c r="Q704" s="86">
        <v>47</v>
      </c>
      <c r="R704" s="86" t="s">
        <v>14</v>
      </c>
      <c r="W704" s="352"/>
      <c r="X704" s="352"/>
      <c r="Y704" s="352"/>
      <c r="Z704" s="352"/>
    </row>
    <row r="705" spans="2:26" ht="15.75" customHeight="1">
      <c r="B705" s="22"/>
      <c r="C705" s="147"/>
      <c r="D705" s="431">
        <v>5</v>
      </c>
      <c r="E705" s="442" t="s">
        <v>162</v>
      </c>
      <c r="F705" s="443"/>
      <c r="G705" s="431" t="s">
        <v>192</v>
      </c>
      <c r="H705" s="210" t="s">
        <v>26</v>
      </c>
      <c r="I705" s="210" t="s">
        <v>919</v>
      </c>
      <c r="J705" s="434" t="s">
        <v>677</v>
      </c>
      <c r="K705" s="210" t="s">
        <v>918</v>
      </c>
      <c r="L705" s="109"/>
      <c r="M705" s="438" t="str">
        <f>VLOOKUP(Q705,'1'!$A$2:$B$66,2)</f>
        <v>Drs. Agus Razikin, M.Si</v>
      </c>
      <c r="N705" s="436" t="e">
        <f>VLOOKUP(R705,'1'!$A$2:$B$66,2)</f>
        <v>#N/A</v>
      </c>
      <c r="O705" s="186"/>
      <c r="P705" s="116"/>
      <c r="Q705" s="86">
        <v>21</v>
      </c>
      <c r="R705" s="86" t="s">
        <v>14</v>
      </c>
      <c r="W705" s="352"/>
      <c r="X705" s="352"/>
      <c r="Y705" s="352"/>
      <c r="Z705" s="352"/>
    </row>
    <row r="706" spans="2:26" ht="15.75" customHeight="1">
      <c r="B706" s="22"/>
      <c r="C706" s="147"/>
      <c r="D706" s="432"/>
      <c r="E706" s="479"/>
      <c r="F706" s="480"/>
      <c r="G706" s="432"/>
      <c r="H706" s="434" t="s">
        <v>200</v>
      </c>
      <c r="I706" s="210" t="s">
        <v>334</v>
      </c>
      <c r="J706" s="446"/>
      <c r="K706" s="210">
        <v>1</v>
      </c>
      <c r="L706" s="109"/>
      <c r="M706" s="439"/>
      <c r="N706" s="447"/>
      <c r="O706" s="186"/>
      <c r="P706" s="116"/>
      <c r="Q706" s="86" t="s">
        <v>14</v>
      </c>
      <c r="R706" s="86" t="s">
        <v>14</v>
      </c>
      <c r="W706" s="352"/>
      <c r="X706" s="352"/>
      <c r="Y706" s="352"/>
      <c r="Z706" s="352"/>
    </row>
    <row r="707" spans="2:26" ht="15.75" customHeight="1">
      <c r="B707" s="22"/>
      <c r="C707" s="147"/>
      <c r="D707" s="432"/>
      <c r="E707" s="479"/>
      <c r="F707" s="480"/>
      <c r="G707" s="432"/>
      <c r="H707" s="435"/>
      <c r="I707" s="210" t="s">
        <v>605</v>
      </c>
      <c r="J707" s="435"/>
      <c r="K707" s="210" t="s">
        <v>606</v>
      </c>
      <c r="L707" s="109"/>
      <c r="M707" s="439"/>
      <c r="N707" s="437"/>
      <c r="O707" s="186"/>
      <c r="P707" s="116"/>
      <c r="Q707" s="86" t="s">
        <v>14</v>
      </c>
      <c r="R707" s="86" t="s">
        <v>14</v>
      </c>
      <c r="W707" s="352"/>
      <c r="X707" s="352"/>
      <c r="Y707" s="352"/>
      <c r="Z707" s="352"/>
    </row>
    <row r="708" spans="2:26" ht="15.75" customHeight="1">
      <c r="B708" s="22"/>
      <c r="C708" s="147"/>
      <c r="D708" s="433"/>
      <c r="E708" s="444"/>
      <c r="F708" s="445"/>
      <c r="G708" s="433"/>
      <c r="H708" s="332" t="s">
        <v>58</v>
      </c>
      <c r="I708" s="210" t="s">
        <v>921</v>
      </c>
      <c r="J708" s="334" t="s">
        <v>678</v>
      </c>
      <c r="K708" s="210">
        <v>29</v>
      </c>
      <c r="L708" s="109"/>
      <c r="M708" s="440"/>
      <c r="N708" s="313" t="e">
        <f>VLOOKUP(R708,'1'!$A$2:$B$66,2)</f>
        <v>#N/A</v>
      </c>
      <c r="O708" s="186"/>
      <c r="P708" s="116"/>
      <c r="Q708" s="86" t="s">
        <v>14</v>
      </c>
      <c r="R708" s="86" t="s">
        <v>14</v>
      </c>
      <c r="W708" s="352"/>
      <c r="X708" s="352"/>
      <c r="Y708" s="352"/>
      <c r="Z708" s="352"/>
    </row>
    <row r="709" spans="2:26" ht="15.75" customHeight="1">
      <c r="B709" s="22"/>
      <c r="C709" s="147"/>
      <c r="D709" s="359">
        <v>3</v>
      </c>
      <c r="E709" s="215" t="s">
        <v>170</v>
      </c>
      <c r="F709" s="208"/>
      <c r="G709" s="431" t="s">
        <v>192</v>
      </c>
      <c r="H709" s="210" t="s">
        <v>56</v>
      </c>
      <c r="I709" s="210" t="s">
        <v>217</v>
      </c>
      <c r="J709" s="434" t="s">
        <v>682</v>
      </c>
      <c r="K709" s="210" t="s">
        <v>925</v>
      </c>
      <c r="L709" s="109"/>
      <c r="M709" s="438" t="str">
        <f>VLOOKUP(Q709,'1'!$A$2:$B$66,2)</f>
        <v>R. Arie Febrianto, M.H</v>
      </c>
      <c r="N709" s="436" t="e">
        <f>VLOOKUP(R709,'1'!$A$2:$B$66,2)</f>
        <v>#N/A</v>
      </c>
      <c r="O709" s="186"/>
      <c r="P709" s="116"/>
      <c r="Q709" s="86">
        <v>41</v>
      </c>
      <c r="R709" s="86" t="s">
        <v>14</v>
      </c>
      <c r="W709" s="352"/>
      <c r="X709" s="352"/>
      <c r="Y709" s="352"/>
      <c r="Z709" s="352"/>
    </row>
    <row r="710" spans="2:26" ht="15.75" customHeight="1">
      <c r="B710" s="22"/>
      <c r="C710" s="147"/>
      <c r="D710" s="359" t="s">
        <v>345</v>
      </c>
      <c r="E710" s="492" t="s">
        <v>487</v>
      </c>
      <c r="F710" s="493"/>
      <c r="G710" s="432"/>
      <c r="H710" s="210" t="s">
        <v>480</v>
      </c>
      <c r="I710" s="210" t="s">
        <v>438</v>
      </c>
      <c r="J710" s="446"/>
      <c r="K710" s="210">
        <v>6</v>
      </c>
      <c r="L710" s="109"/>
      <c r="M710" s="439"/>
      <c r="N710" s="447"/>
      <c r="O710" s="186"/>
      <c r="P710" s="116"/>
      <c r="Q710" s="86" t="s">
        <v>14</v>
      </c>
      <c r="R710" s="86" t="s">
        <v>14</v>
      </c>
      <c r="W710" s="352"/>
      <c r="X710" s="352"/>
      <c r="Y710" s="352"/>
      <c r="Z710" s="352"/>
    </row>
    <row r="711" spans="2:26" ht="15.75" customHeight="1">
      <c r="B711" s="22"/>
      <c r="C711" s="147"/>
      <c r="D711" s="359" t="s">
        <v>345</v>
      </c>
      <c r="E711" s="492" t="s">
        <v>488</v>
      </c>
      <c r="F711" s="493"/>
      <c r="G711" s="432"/>
      <c r="H711" s="210" t="s">
        <v>480</v>
      </c>
      <c r="I711" s="210" t="s">
        <v>448</v>
      </c>
      <c r="J711" s="435"/>
      <c r="K711" s="210" t="s">
        <v>303</v>
      </c>
      <c r="L711" s="109"/>
      <c r="M711" s="439"/>
      <c r="N711" s="437"/>
      <c r="O711" s="186"/>
      <c r="P711" s="116"/>
      <c r="Q711" s="86" t="s">
        <v>14</v>
      </c>
      <c r="R711" s="86" t="s">
        <v>14</v>
      </c>
      <c r="W711" s="352"/>
      <c r="X711" s="352"/>
      <c r="Y711" s="352"/>
      <c r="Z711" s="352"/>
    </row>
    <row r="712" spans="2:26" ht="15.75" customHeight="1">
      <c r="B712" s="22"/>
      <c r="C712" s="147"/>
      <c r="D712" s="431">
        <v>5</v>
      </c>
      <c r="E712" s="442" t="s">
        <v>162</v>
      </c>
      <c r="F712" s="443"/>
      <c r="G712" s="432"/>
      <c r="H712" s="210" t="s">
        <v>57</v>
      </c>
      <c r="I712" s="210" t="s">
        <v>922</v>
      </c>
      <c r="J712" s="434" t="s">
        <v>683</v>
      </c>
      <c r="K712" s="210">
        <v>23</v>
      </c>
      <c r="L712" s="109"/>
      <c r="M712" s="439"/>
      <c r="N712" s="436" t="e">
        <f>VLOOKUP(R712,'1'!$A$2:$B$66,2)</f>
        <v>#N/A</v>
      </c>
      <c r="O712" s="186"/>
      <c r="P712" s="116"/>
      <c r="Q712" s="86" t="s">
        <v>14</v>
      </c>
      <c r="R712" s="86" t="s">
        <v>14</v>
      </c>
      <c r="W712" s="352"/>
      <c r="X712" s="352"/>
      <c r="Y712" s="352"/>
      <c r="Z712" s="352"/>
    </row>
    <row r="713" spans="2:26" ht="15.75" customHeight="1">
      <c r="B713" s="22"/>
      <c r="C713" s="147"/>
      <c r="D713" s="433"/>
      <c r="E713" s="444"/>
      <c r="F713" s="445"/>
      <c r="G713" s="433"/>
      <c r="H713" s="210" t="s">
        <v>21</v>
      </c>
      <c r="I713" s="210" t="s">
        <v>924</v>
      </c>
      <c r="J713" s="435"/>
      <c r="K713" s="210" t="s">
        <v>923</v>
      </c>
      <c r="L713" s="109"/>
      <c r="M713" s="440"/>
      <c r="N713" s="437"/>
      <c r="O713" s="186"/>
      <c r="P713" s="116"/>
      <c r="Q713" s="86" t="s">
        <v>14</v>
      </c>
      <c r="R713" s="86" t="s">
        <v>14</v>
      </c>
      <c r="W713" s="352"/>
      <c r="X713" s="352"/>
      <c r="Y713" s="352"/>
      <c r="Z713" s="352"/>
    </row>
    <row r="714" spans="2:26" ht="15.75" customHeight="1">
      <c r="B714" s="6"/>
      <c r="C714" s="79"/>
      <c r="D714" s="359"/>
      <c r="E714" s="208"/>
      <c r="F714" s="208"/>
      <c r="G714" s="359"/>
      <c r="H714" s="210"/>
      <c r="I714" s="210"/>
      <c r="J714" s="210"/>
      <c r="K714" s="210"/>
      <c r="M714" s="59"/>
      <c r="N714" s="58"/>
      <c r="O714" s="109"/>
      <c r="P714" s="109"/>
      <c r="Q714" s="86" t="s">
        <v>14</v>
      </c>
      <c r="R714" s="86" t="s">
        <v>14</v>
      </c>
      <c r="W714" s="352"/>
      <c r="X714" s="352"/>
      <c r="Y714" s="352"/>
      <c r="Z714" s="352"/>
    </row>
    <row r="715" spans="2:26" ht="15.75" customHeight="1">
      <c r="B715" s="6"/>
      <c r="C715" s="79"/>
      <c r="D715" s="286" t="s">
        <v>39</v>
      </c>
      <c r="E715" s="244"/>
      <c r="F715" s="244"/>
      <c r="G715" s="244"/>
      <c r="H715" s="244"/>
      <c r="I715" s="244"/>
      <c r="J715" s="244"/>
      <c r="K715" s="244"/>
      <c r="L715" s="244"/>
      <c r="M715" s="244"/>
      <c r="N715" s="244"/>
      <c r="O715" s="109"/>
      <c r="P715" s="109"/>
      <c r="Q715" s="86" t="s">
        <v>14</v>
      </c>
      <c r="R715" s="86" t="s">
        <v>14</v>
      </c>
      <c r="W715" s="352"/>
      <c r="X715" s="352"/>
      <c r="Y715" s="352"/>
      <c r="Z715" s="352"/>
    </row>
    <row r="716" spans="2:26" ht="18" customHeight="1">
      <c r="B716" s="7"/>
      <c r="C716" s="630" t="s">
        <v>144</v>
      </c>
      <c r="D716" s="417">
        <v>1</v>
      </c>
      <c r="E716" s="442" t="s">
        <v>485</v>
      </c>
      <c r="F716" s="443"/>
      <c r="G716" s="431" t="s">
        <v>185</v>
      </c>
      <c r="H716" s="210" t="s">
        <v>20</v>
      </c>
      <c r="I716" s="210" t="s">
        <v>234</v>
      </c>
      <c r="J716" s="434" t="s">
        <v>675</v>
      </c>
      <c r="K716" s="210" t="s">
        <v>235</v>
      </c>
      <c r="L716" s="109"/>
      <c r="M716" s="459" t="str">
        <f>VLOOKUP(Q716,'1'!$A$2:$B$66,2)</f>
        <v>Bebas Widada, S.Si, M.Kom</v>
      </c>
      <c r="N716" s="436" t="e">
        <f>VLOOKUP(R716,'1'!$A$2:$B$66,2)</f>
        <v>#N/A</v>
      </c>
      <c r="O716" s="186"/>
      <c r="P716" s="116"/>
      <c r="Q716" s="86">
        <v>14</v>
      </c>
      <c r="R716" s="86" t="s">
        <v>14</v>
      </c>
      <c r="W716" s="352"/>
      <c r="X716" s="352"/>
      <c r="Y716" s="352"/>
      <c r="Z716" s="352"/>
    </row>
    <row r="717" spans="2:26" ht="18" customHeight="1">
      <c r="B717" s="7"/>
      <c r="C717" s="630"/>
      <c r="D717" s="412"/>
      <c r="E717" s="444"/>
      <c r="F717" s="445"/>
      <c r="G717" s="433"/>
      <c r="H717" s="210" t="s">
        <v>57</v>
      </c>
      <c r="I717" s="210" t="s">
        <v>486</v>
      </c>
      <c r="J717" s="435"/>
      <c r="K717" s="210" t="s">
        <v>303</v>
      </c>
      <c r="L717" s="109"/>
      <c r="M717" s="461"/>
      <c r="N717" s="437"/>
      <c r="O717" s="186"/>
      <c r="P717" s="116"/>
      <c r="Q717" s="86" t="s">
        <v>14</v>
      </c>
      <c r="R717" s="86" t="s">
        <v>14</v>
      </c>
      <c r="W717" s="352"/>
      <c r="X717" s="352"/>
      <c r="Y717" s="352"/>
      <c r="Z717" s="352"/>
    </row>
    <row r="718" spans="2:26" ht="15.75" customHeight="1">
      <c r="B718" s="6"/>
      <c r="C718" s="187" t="s">
        <v>46</v>
      </c>
      <c r="D718" s="431">
        <v>3</v>
      </c>
      <c r="E718" s="462" t="s">
        <v>952</v>
      </c>
      <c r="F718" s="373" t="s">
        <v>318</v>
      </c>
      <c r="G718" s="359" t="s">
        <v>185</v>
      </c>
      <c r="H718" s="210" t="s">
        <v>58</v>
      </c>
      <c r="I718" s="210" t="s">
        <v>706</v>
      </c>
      <c r="J718" s="210" t="s">
        <v>674</v>
      </c>
      <c r="K718" s="210" t="s">
        <v>242</v>
      </c>
      <c r="L718" s="109"/>
      <c r="M718" s="459" t="str">
        <f>VLOOKUP(Q718,'1'!$A$2:$B$66,2)</f>
        <v>Sri Siswanti, M.Kom</v>
      </c>
      <c r="N718" s="313" t="e">
        <f>VLOOKUP(R718,'1'!$A$2:$B$66,2)</f>
        <v>#N/A</v>
      </c>
      <c r="O718" s="186"/>
      <c r="P718" s="116"/>
      <c r="Q718" s="86">
        <v>47</v>
      </c>
      <c r="R718" s="86" t="s">
        <v>14</v>
      </c>
      <c r="W718" s="352"/>
      <c r="X718" s="352"/>
      <c r="Y718" s="352"/>
      <c r="Z718" s="352"/>
    </row>
    <row r="719" spans="2:26" ht="15.75" customHeight="1">
      <c r="B719" s="6"/>
      <c r="C719" s="187" t="s">
        <v>940</v>
      </c>
      <c r="D719" s="433"/>
      <c r="E719" s="466"/>
      <c r="F719" s="373" t="s">
        <v>319</v>
      </c>
      <c r="G719" s="359" t="s">
        <v>321</v>
      </c>
      <c r="H719" s="210" t="s">
        <v>58</v>
      </c>
      <c r="I719" s="210" t="s">
        <v>694</v>
      </c>
      <c r="J719" s="210" t="s">
        <v>674</v>
      </c>
      <c r="K719" s="210">
        <v>18</v>
      </c>
      <c r="L719" s="109"/>
      <c r="M719" s="461"/>
      <c r="N719" s="313" t="e">
        <f>VLOOKUP(R719,'1'!$A$2:$B$66,2)</f>
        <v>#N/A</v>
      </c>
      <c r="O719" s="186"/>
      <c r="P719" s="116"/>
      <c r="Q719" s="86">
        <v>47</v>
      </c>
      <c r="R719" s="86" t="s">
        <v>14</v>
      </c>
      <c r="W719" s="352"/>
      <c r="X719" s="352"/>
      <c r="Y719" s="352"/>
      <c r="Z719" s="352"/>
    </row>
    <row r="720" spans="2:26" ht="20.25" customHeight="1">
      <c r="B720" s="6"/>
      <c r="C720" s="196" t="s">
        <v>828</v>
      </c>
      <c r="D720" s="431">
        <v>5</v>
      </c>
      <c r="E720" s="442" t="s">
        <v>162</v>
      </c>
      <c r="F720" s="443"/>
      <c r="G720" s="431" t="s">
        <v>321</v>
      </c>
      <c r="H720" s="210" t="s">
        <v>26</v>
      </c>
      <c r="I720" s="210" t="s">
        <v>251</v>
      </c>
      <c r="J720" s="434" t="s">
        <v>678</v>
      </c>
      <c r="K720" s="210">
        <v>32</v>
      </c>
      <c r="L720" s="109"/>
      <c r="M720" s="459" t="str">
        <f>VLOOKUP(Q720,'1'!$A$2:$B$66,2)</f>
        <v>Drs. Agus Razikin, M.Si</v>
      </c>
      <c r="N720" s="436" t="e">
        <f>VLOOKUP(R720,'1'!$A$2:$B$66,2)</f>
        <v>#N/A</v>
      </c>
      <c r="O720" s="186"/>
      <c r="P720" s="116"/>
      <c r="Q720" s="86">
        <v>21</v>
      </c>
      <c r="R720" s="86" t="s">
        <v>14</v>
      </c>
      <c r="W720" s="352"/>
      <c r="X720" s="352"/>
      <c r="Y720" s="352"/>
      <c r="Z720" s="352"/>
    </row>
    <row r="721" spans="2:26" ht="20.25" customHeight="1">
      <c r="B721" s="6"/>
      <c r="C721" s="1"/>
      <c r="D721" s="433"/>
      <c r="E721" s="444"/>
      <c r="F721" s="445"/>
      <c r="G721" s="433"/>
      <c r="H721" s="210" t="s">
        <v>200</v>
      </c>
      <c r="I721" s="210" t="s">
        <v>603</v>
      </c>
      <c r="J721" s="435"/>
      <c r="K721" s="210" t="s">
        <v>604</v>
      </c>
      <c r="L721" s="109"/>
      <c r="M721" s="461"/>
      <c r="N721" s="437"/>
      <c r="O721" s="186"/>
      <c r="P721" s="116"/>
      <c r="Q721" s="86" t="s">
        <v>14</v>
      </c>
      <c r="R721" s="86" t="s">
        <v>14</v>
      </c>
      <c r="W721" s="352"/>
      <c r="X721" s="352"/>
      <c r="Y721" s="352"/>
      <c r="Z721" s="352"/>
    </row>
    <row r="722" spans="2:26" ht="20.25" customHeight="1">
      <c r="B722" s="6"/>
      <c r="C722" s="1"/>
      <c r="D722" s="431">
        <v>3</v>
      </c>
      <c r="E722" s="442" t="s">
        <v>170</v>
      </c>
      <c r="F722" s="443"/>
      <c r="G722" s="431" t="s">
        <v>321</v>
      </c>
      <c r="H722" s="210" t="s">
        <v>20</v>
      </c>
      <c r="I722" s="210" t="s">
        <v>240</v>
      </c>
      <c r="J722" s="434" t="s">
        <v>677</v>
      </c>
      <c r="K722" s="210" t="s">
        <v>237</v>
      </c>
      <c r="L722" s="109"/>
      <c r="M722" s="459" t="str">
        <f>VLOOKUP(Q722,'1'!$A$2:$B$66,2)</f>
        <v>R. Arie Febrianto, M.H</v>
      </c>
      <c r="N722" s="436" t="e">
        <f>VLOOKUP(R722,'1'!$A$2:$B$66,2)</f>
        <v>#N/A</v>
      </c>
      <c r="O722" s="186"/>
      <c r="P722" s="116"/>
      <c r="Q722" s="86">
        <v>41</v>
      </c>
      <c r="R722" s="86" t="s">
        <v>14</v>
      </c>
      <c r="W722" s="352"/>
      <c r="X722" s="352"/>
      <c r="Y722" s="352"/>
      <c r="Z722" s="352"/>
    </row>
    <row r="723" spans="2:26" ht="20.25" customHeight="1">
      <c r="B723" s="6"/>
      <c r="C723" s="1"/>
      <c r="D723" s="433"/>
      <c r="E723" s="444"/>
      <c r="F723" s="445"/>
      <c r="G723" s="432"/>
      <c r="H723" s="210" t="s">
        <v>21</v>
      </c>
      <c r="I723" s="210" t="s">
        <v>212</v>
      </c>
      <c r="J723" s="446"/>
      <c r="K723" s="210">
        <v>8</v>
      </c>
      <c r="L723" s="109"/>
      <c r="M723" s="460"/>
      <c r="N723" s="447"/>
      <c r="O723" s="186"/>
      <c r="P723" s="116"/>
      <c r="Q723" s="86" t="s">
        <v>14</v>
      </c>
      <c r="R723" s="86" t="s">
        <v>14</v>
      </c>
      <c r="W723" s="352"/>
      <c r="X723" s="352"/>
      <c r="Y723" s="352"/>
      <c r="Z723" s="352"/>
    </row>
    <row r="724" spans="2:26" ht="20.25" customHeight="1">
      <c r="B724" s="6"/>
      <c r="C724" s="1"/>
      <c r="D724" s="359" t="s">
        <v>345</v>
      </c>
      <c r="E724" s="492" t="s">
        <v>487</v>
      </c>
      <c r="F724" s="493"/>
      <c r="G724" s="432"/>
      <c r="H724" s="210" t="s">
        <v>480</v>
      </c>
      <c r="I724" s="210" t="s">
        <v>438</v>
      </c>
      <c r="J724" s="446"/>
      <c r="K724" s="210">
        <v>5</v>
      </c>
      <c r="L724" s="109"/>
      <c r="M724" s="460"/>
      <c r="N724" s="447"/>
      <c r="O724" s="186"/>
      <c r="P724" s="116"/>
      <c r="Q724" s="86" t="s">
        <v>14</v>
      </c>
      <c r="R724" s="86" t="s">
        <v>14</v>
      </c>
      <c r="W724" s="352"/>
      <c r="X724" s="352"/>
      <c r="Y724" s="352"/>
      <c r="Z724" s="352"/>
    </row>
    <row r="725" spans="2:26" ht="20.25" customHeight="1">
      <c r="B725" s="6"/>
      <c r="C725" s="1"/>
      <c r="D725" s="359" t="s">
        <v>345</v>
      </c>
      <c r="E725" s="208" t="s">
        <v>488</v>
      </c>
      <c r="F725" s="208"/>
      <c r="G725" s="433"/>
      <c r="H725" s="210" t="s">
        <v>480</v>
      </c>
      <c r="I725" s="210" t="s">
        <v>489</v>
      </c>
      <c r="J725" s="435"/>
      <c r="K725" s="210">
        <v>2</v>
      </c>
      <c r="L725" s="109"/>
      <c r="M725" s="461"/>
      <c r="N725" s="437"/>
      <c r="O725" s="186"/>
      <c r="P725" s="116"/>
      <c r="Q725" s="86" t="s">
        <v>14</v>
      </c>
      <c r="R725" s="86" t="s">
        <v>14</v>
      </c>
      <c r="W725" s="352"/>
      <c r="X725" s="352"/>
      <c r="Y725" s="352"/>
      <c r="Z725" s="352"/>
    </row>
    <row r="726" spans="2:26" ht="15.75" customHeight="1" thickBot="1">
      <c r="B726" s="80"/>
      <c r="C726" s="98"/>
      <c r="D726" s="134"/>
      <c r="E726" s="206"/>
      <c r="F726" s="206"/>
      <c r="G726" s="134"/>
      <c r="H726" s="136"/>
      <c r="I726" s="136"/>
      <c r="J726" s="136"/>
      <c r="K726" s="136"/>
      <c r="L726" s="113"/>
      <c r="M726" s="207"/>
      <c r="N726" s="201"/>
      <c r="O726" s="186"/>
      <c r="P726" s="116"/>
      <c r="W726" s="352"/>
      <c r="X726" s="352"/>
      <c r="Y726" s="352"/>
      <c r="Z726" s="352"/>
    </row>
    <row r="727" spans="2:26" ht="20.100000000000001" customHeight="1">
      <c r="B727" s="22"/>
      <c r="C727" s="389" t="s">
        <v>1005</v>
      </c>
      <c r="D727" s="390"/>
      <c r="E727" s="391"/>
      <c r="F727" s="392"/>
      <c r="G727" s="393"/>
      <c r="H727" s="393"/>
      <c r="I727" s="51"/>
      <c r="J727" s="331"/>
      <c r="K727" s="331"/>
      <c r="L727" s="109"/>
      <c r="M727" s="311"/>
      <c r="N727" s="394"/>
      <c r="O727" s="395"/>
      <c r="P727" s="116"/>
      <c r="W727" s="352"/>
      <c r="X727" s="352"/>
      <c r="Y727" s="352"/>
      <c r="Z727" s="352"/>
    </row>
    <row r="728" spans="2:26" ht="20.100000000000001" customHeight="1">
      <c r="B728" s="22"/>
      <c r="C728" s="396" t="s">
        <v>1007</v>
      </c>
      <c r="D728" s="144"/>
      <c r="E728" s="110"/>
      <c r="F728" s="45"/>
      <c r="G728" s="44"/>
      <c r="H728" s="51"/>
      <c r="I728" s="51"/>
      <c r="J728" s="331"/>
      <c r="K728" s="331"/>
      <c r="L728" s="109"/>
      <c r="M728" s="311"/>
      <c r="N728" s="394"/>
      <c r="O728" s="395"/>
      <c r="P728" s="116"/>
      <c r="W728" s="352"/>
      <c r="X728" s="352"/>
      <c r="Y728" s="352"/>
      <c r="Z728" s="352"/>
    </row>
    <row r="729" spans="2:26" ht="20.100000000000001" customHeight="1">
      <c r="B729" s="22"/>
      <c r="C729" s="396" t="s">
        <v>1006</v>
      </c>
      <c r="D729" s="144"/>
      <c r="E729" s="110"/>
      <c r="F729" s="45"/>
      <c r="G729" s="44"/>
      <c r="H729" s="51"/>
      <c r="I729" s="51"/>
      <c r="J729" s="331"/>
      <c r="K729" s="331"/>
      <c r="L729" s="109"/>
      <c r="M729" s="311"/>
      <c r="N729" s="394"/>
      <c r="O729" s="395"/>
      <c r="P729" s="116"/>
      <c r="W729" s="352"/>
      <c r="X729" s="352"/>
      <c r="Y729" s="352"/>
      <c r="Z729" s="352"/>
    </row>
    <row r="730" spans="2:26" ht="20.100000000000001" customHeight="1">
      <c r="B730" s="22"/>
      <c r="C730" s="396" t="s">
        <v>1014</v>
      </c>
      <c r="D730" s="144"/>
      <c r="E730" s="110"/>
      <c r="F730" s="45"/>
      <c r="G730" s="44"/>
      <c r="H730" s="51"/>
      <c r="I730" s="51"/>
      <c r="J730" s="331"/>
      <c r="K730" s="331"/>
      <c r="L730" s="109"/>
      <c r="M730" s="311"/>
      <c r="N730" s="394"/>
      <c r="O730" s="395"/>
      <c r="P730" s="116"/>
      <c r="W730" s="352"/>
      <c r="X730" s="352"/>
      <c r="Y730" s="352"/>
      <c r="Z730" s="352"/>
    </row>
    <row r="731" spans="2:26" ht="8.25" customHeight="1">
      <c r="B731" s="22"/>
      <c r="C731" s="147"/>
      <c r="D731" s="307"/>
      <c r="E731" s="397"/>
      <c r="F731" s="397"/>
      <c r="G731" s="308"/>
      <c r="H731" s="331"/>
      <c r="I731" s="331"/>
      <c r="J731" s="331"/>
      <c r="K731" s="331"/>
      <c r="L731" s="109"/>
      <c r="M731" s="311"/>
      <c r="N731" s="394"/>
      <c r="O731" s="395"/>
      <c r="P731" s="116"/>
      <c r="W731" s="352"/>
      <c r="X731" s="352"/>
      <c r="Y731" s="352"/>
      <c r="Z731" s="352"/>
    </row>
    <row r="732" spans="2:26" ht="20.100000000000001" customHeight="1">
      <c r="B732" s="22"/>
      <c r="C732" s="628" t="s">
        <v>1012</v>
      </c>
      <c r="D732" s="629"/>
      <c r="E732" s="629"/>
      <c r="F732" s="629"/>
      <c r="G732" s="629"/>
      <c r="H732" s="629"/>
      <c r="I732" s="331"/>
      <c r="J732" s="331"/>
      <c r="K732" s="331"/>
      <c r="L732" s="109"/>
      <c r="M732" s="311"/>
      <c r="N732" s="394"/>
      <c r="O732" s="395"/>
      <c r="P732" s="116"/>
      <c r="W732" s="352"/>
      <c r="X732" s="352"/>
      <c r="Y732" s="352"/>
      <c r="Z732" s="352"/>
    </row>
    <row r="733" spans="2:26" ht="20.100000000000001" customHeight="1">
      <c r="B733" s="22"/>
      <c r="C733" s="398" t="s">
        <v>1008</v>
      </c>
      <c r="D733" s="144"/>
      <c r="E733" s="110"/>
      <c r="F733" s="45"/>
      <c r="G733" s="44"/>
      <c r="H733" s="51"/>
      <c r="I733" s="331"/>
      <c r="J733" s="331"/>
      <c r="K733" s="331"/>
      <c r="L733" s="109"/>
      <c r="M733" s="311"/>
      <c r="N733" s="394"/>
      <c r="O733" s="395"/>
      <c r="P733" s="116"/>
      <c r="W733" s="352"/>
      <c r="X733" s="352"/>
      <c r="Y733" s="352"/>
      <c r="Z733" s="352"/>
    </row>
    <row r="734" spans="2:26" ht="20.100000000000001" customHeight="1">
      <c r="B734" s="22"/>
      <c r="C734" s="398" t="s">
        <v>1009</v>
      </c>
      <c r="D734" s="144"/>
      <c r="E734" s="45"/>
      <c r="F734" s="45"/>
      <c r="G734" s="44"/>
      <c r="H734" s="51"/>
      <c r="I734" s="331"/>
      <c r="J734" s="331"/>
      <c r="K734" s="331"/>
      <c r="L734" s="109"/>
      <c r="M734" s="311"/>
      <c r="N734" s="394"/>
      <c r="O734" s="395"/>
      <c r="P734" s="116"/>
      <c r="W734" s="352"/>
      <c r="X734" s="352"/>
      <c r="Y734" s="352"/>
      <c r="Z734" s="352"/>
    </row>
    <row r="735" spans="2:26" ht="9" customHeight="1">
      <c r="B735" s="22"/>
      <c r="C735" s="398"/>
      <c r="D735" s="44"/>
      <c r="E735" s="45"/>
      <c r="F735" s="45"/>
      <c r="G735" s="44"/>
      <c r="H735" s="51"/>
      <c r="I735" s="331"/>
      <c r="J735" s="331"/>
      <c r="K735" s="331"/>
      <c r="L735" s="109"/>
      <c r="M735" s="311"/>
      <c r="N735" s="394"/>
      <c r="O735" s="395"/>
      <c r="P735" s="116"/>
      <c r="W735" s="352"/>
      <c r="X735" s="352"/>
      <c r="Y735" s="352"/>
      <c r="Z735" s="352"/>
    </row>
    <row r="736" spans="2:26" ht="20.100000000000001" customHeight="1">
      <c r="B736" s="22"/>
      <c r="C736" s="628" t="s">
        <v>1013</v>
      </c>
      <c r="D736" s="629"/>
      <c r="E736" s="629"/>
      <c r="F736" s="629"/>
      <c r="G736" s="629"/>
      <c r="H736" s="629"/>
      <c r="I736" s="331"/>
      <c r="J736" s="331"/>
      <c r="K736" s="331"/>
      <c r="L736" s="109"/>
      <c r="M736" s="311"/>
      <c r="N736" s="394"/>
      <c r="O736" s="395"/>
      <c r="P736" s="116"/>
      <c r="W736" s="352"/>
      <c r="X736" s="352"/>
      <c r="Y736" s="352"/>
      <c r="Z736" s="352"/>
    </row>
    <row r="737" spans="1:44" ht="20.100000000000001" customHeight="1">
      <c r="B737" s="22"/>
      <c r="C737" s="398" t="s">
        <v>1010</v>
      </c>
      <c r="D737" s="144"/>
      <c r="E737" s="110"/>
      <c r="F737" s="45"/>
      <c r="G737" s="44"/>
      <c r="H737" s="51"/>
      <c r="I737" s="331"/>
      <c r="J737" s="331"/>
      <c r="K737" s="331"/>
      <c r="L737" s="109"/>
      <c r="M737" s="311"/>
      <c r="N737" s="394"/>
      <c r="O737" s="395"/>
      <c r="P737" s="116"/>
      <c r="W737" s="352"/>
      <c r="X737" s="352"/>
      <c r="Y737" s="352"/>
      <c r="Z737" s="352"/>
    </row>
    <row r="738" spans="1:44" ht="20.100000000000001" customHeight="1">
      <c r="B738" s="22"/>
      <c r="C738" s="398" t="s">
        <v>1011</v>
      </c>
      <c r="D738" s="144"/>
      <c r="E738" s="45"/>
      <c r="F738" s="45"/>
      <c r="G738" s="44"/>
      <c r="H738" s="51"/>
      <c r="I738" s="331"/>
      <c r="J738" s="331"/>
      <c r="K738" s="331"/>
      <c r="L738" s="109"/>
      <c r="M738" s="311"/>
      <c r="N738" s="394"/>
      <c r="O738" s="395"/>
      <c r="P738" s="116"/>
      <c r="W738" s="352"/>
      <c r="X738" s="352"/>
      <c r="Y738" s="352"/>
      <c r="Z738" s="352"/>
    </row>
    <row r="739" spans="1:44" ht="15.75" customHeight="1">
      <c r="B739" s="2"/>
      <c r="C739" s="2"/>
      <c r="D739" s="44"/>
      <c r="E739" s="204"/>
      <c r="F739" s="204"/>
      <c r="G739" s="44"/>
      <c r="H739" s="51"/>
      <c r="I739" s="51"/>
      <c r="J739" s="51"/>
      <c r="K739" s="51"/>
      <c r="L739" s="109"/>
      <c r="M739" s="205"/>
      <c r="N739" s="68"/>
      <c r="O739" s="202"/>
      <c r="P739" s="116"/>
      <c r="W739" s="352"/>
      <c r="X739" s="352"/>
      <c r="Y739" s="352"/>
      <c r="Z739" s="352"/>
    </row>
    <row r="740" spans="1:44" ht="15.75" customHeight="1">
      <c r="B740" s="2"/>
      <c r="C740" s="131"/>
      <c r="D740" s="44"/>
      <c r="E740" s="45"/>
      <c r="F740" s="45"/>
      <c r="G740" s="44"/>
      <c r="H740" s="51"/>
      <c r="I740" s="51"/>
      <c r="J740" s="51"/>
      <c r="K740" s="51"/>
      <c r="M740" s="68"/>
      <c r="N740" s="68"/>
      <c r="O740" s="109"/>
      <c r="P740" s="109"/>
      <c r="W740" s="352"/>
      <c r="X740" s="352"/>
      <c r="Y740" s="352"/>
      <c r="Z740" s="352"/>
    </row>
    <row r="741" spans="1:44" ht="15.75" customHeight="1">
      <c r="B741" s="8" t="s">
        <v>10</v>
      </c>
      <c r="C741" s="4"/>
      <c r="D741" s="4"/>
      <c r="E741" s="4"/>
      <c r="F741" s="4"/>
      <c r="H741" s="2"/>
      <c r="I741" s="53" t="s">
        <v>937</v>
      </c>
      <c r="J741" s="51"/>
      <c r="K741" s="51"/>
      <c r="L741" s="109"/>
      <c r="M741" s="68"/>
      <c r="N741" s="68"/>
      <c r="O741" s="109"/>
      <c r="P741" s="109"/>
      <c r="W741" s="352"/>
      <c r="X741" s="352"/>
      <c r="Y741" s="352"/>
      <c r="Z741" s="352"/>
    </row>
    <row r="742" spans="1:44" ht="15.75" customHeight="1">
      <c r="B742" s="88"/>
      <c r="C742" s="89" t="s">
        <v>18</v>
      </c>
      <c r="D742" s="4" t="s">
        <v>12</v>
      </c>
      <c r="J742" s="14" t="s">
        <v>967</v>
      </c>
      <c r="K742" s="51"/>
      <c r="L742" s="109"/>
      <c r="M742" s="68"/>
      <c r="N742" s="68"/>
      <c r="O742" s="109"/>
      <c r="P742" s="109"/>
      <c r="W742" s="352"/>
      <c r="X742" s="352"/>
      <c r="Y742" s="352"/>
      <c r="Z742" s="352"/>
    </row>
    <row r="743" spans="1:44" ht="15.75" customHeight="1">
      <c r="B743" s="88"/>
      <c r="C743" s="90"/>
      <c r="D743" s="91" t="s">
        <v>54</v>
      </c>
      <c r="J743" s="14" t="s">
        <v>11</v>
      </c>
      <c r="K743" s="51"/>
      <c r="L743" s="109"/>
      <c r="M743" s="68"/>
      <c r="N743" s="68"/>
      <c r="O743" s="109"/>
      <c r="P743" s="109"/>
      <c r="W743" s="352"/>
      <c r="X743" s="352"/>
      <c r="Y743" s="352"/>
      <c r="Z743" s="352"/>
    </row>
    <row r="744" spans="1:44" ht="15.75" customHeight="1">
      <c r="C744" s="89" t="s">
        <v>18</v>
      </c>
      <c r="D744" s="4" t="s">
        <v>43</v>
      </c>
      <c r="J744" s="14" t="s">
        <v>40</v>
      </c>
      <c r="K744" s="51"/>
      <c r="L744" s="109"/>
      <c r="M744" s="68"/>
      <c r="N744" s="68"/>
      <c r="O744" s="109"/>
      <c r="P744" s="109"/>
      <c r="W744" s="352"/>
      <c r="X744" s="352"/>
      <c r="Y744" s="352"/>
      <c r="Z744" s="352"/>
    </row>
    <row r="745" spans="1:44" ht="15.75" customHeight="1">
      <c r="B745" s="38"/>
      <c r="C745" s="92" t="s">
        <v>1</v>
      </c>
      <c r="D745" s="4" t="s">
        <v>52</v>
      </c>
      <c r="K745" s="51"/>
      <c r="L745" s="109"/>
      <c r="M745" s="68"/>
      <c r="N745" s="68"/>
      <c r="O745" s="109"/>
      <c r="P745" s="109"/>
      <c r="W745" s="352"/>
      <c r="X745" s="352"/>
      <c r="Y745" s="352"/>
      <c r="Z745" s="352"/>
    </row>
    <row r="746" spans="1:44" ht="15.75" customHeight="1">
      <c r="B746" s="89"/>
      <c r="C746" s="89" t="s">
        <v>18</v>
      </c>
      <c r="D746" s="4" t="s">
        <v>13</v>
      </c>
      <c r="J746" s="4"/>
      <c r="K746" s="51"/>
      <c r="L746" s="109"/>
      <c r="M746" s="68"/>
      <c r="N746" s="68"/>
      <c r="O746" s="109"/>
      <c r="P746" s="109"/>
      <c r="W746" s="352"/>
      <c r="X746" s="352"/>
      <c r="Y746" s="352"/>
      <c r="Z746" s="352"/>
    </row>
    <row r="747" spans="1:44" s="26" customFormat="1" ht="15.75" customHeight="1">
      <c r="A747" s="86"/>
      <c r="B747" s="92"/>
      <c r="C747" s="92" t="s">
        <v>1</v>
      </c>
      <c r="D747" s="4" t="s">
        <v>22</v>
      </c>
      <c r="E747" s="86"/>
      <c r="F747" s="86"/>
      <c r="G747" s="86"/>
      <c r="H747" s="86"/>
      <c r="I747" s="86"/>
      <c r="J747" s="4" t="s">
        <v>1</v>
      </c>
      <c r="K747" s="51"/>
      <c r="L747" s="109"/>
      <c r="M747" s="68"/>
      <c r="N747" s="68"/>
      <c r="O747" s="117"/>
      <c r="P747" s="117"/>
      <c r="Q747" s="140"/>
      <c r="R747" s="140"/>
      <c r="S747" s="140"/>
      <c r="W747" s="141"/>
      <c r="X747" s="141"/>
      <c r="Y747" s="141"/>
      <c r="Z747" s="141"/>
    </row>
    <row r="748" spans="1:44" ht="15">
      <c r="B748" s="89"/>
      <c r="C748" s="89" t="s">
        <v>18</v>
      </c>
      <c r="D748" s="4" t="s">
        <v>27</v>
      </c>
      <c r="J748" s="5"/>
      <c r="K748" s="51"/>
      <c r="L748" s="109"/>
      <c r="M748" s="68"/>
      <c r="N748" s="68"/>
    </row>
    <row r="749" spans="1:44" s="86" customFormat="1" ht="15">
      <c r="B749" s="92"/>
      <c r="C749" s="92" t="s">
        <v>1</v>
      </c>
      <c r="D749" s="93" t="s">
        <v>44</v>
      </c>
      <c r="K749" s="51"/>
      <c r="L749" s="109"/>
      <c r="M749" s="68"/>
      <c r="N749" s="68"/>
      <c r="T749"/>
      <c r="U749"/>
      <c r="V749"/>
      <c r="W749" s="27"/>
      <c r="X749"/>
      <c r="Y749" s="26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</row>
    <row r="750" spans="1:44" s="86" customFormat="1" ht="15">
      <c r="B750" s="94"/>
      <c r="C750" s="94" t="s">
        <v>18</v>
      </c>
      <c r="D750" s="95" t="s">
        <v>41</v>
      </c>
      <c r="J750" s="15" t="s">
        <v>66</v>
      </c>
      <c r="K750" s="51"/>
      <c r="L750" s="109"/>
      <c r="M750" s="68"/>
      <c r="N750" s="68"/>
      <c r="T750"/>
      <c r="U750"/>
      <c r="V750"/>
      <c r="W750" s="27"/>
      <c r="X750"/>
      <c r="Y750" s="26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</row>
    <row r="751" spans="1:44" s="86" customFormat="1" ht="15.75">
      <c r="C751" s="94"/>
      <c r="D751" s="38"/>
      <c r="J751" s="51"/>
      <c r="K751" s="51"/>
      <c r="L751" s="109"/>
      <c r="M751" s="68"/>
      <c r="N751" s="68"/>
      <c r="T751"/>
      <c r="U751"/>
      <c r="V751"/>
      <c r="W751" s="27"/>
      <c r="X751"/>
      <c r="Y751" s="26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</row>
    <row r="752" spans="1:44" s="86" customFormat="1" ht="15">
      <c r="J752" s="51"/>
      <c r="K752" s="51"/>
      <c r="L752" s="109"/>
      <c r="M752" s="68"/>
      <c r="N752" s="68"/>
      <c r="T752"/>
      <c r="U752"/>
      <c r="V752"/>
      <c r="W752" s="27"/>
      <c r="X752"/>
      <c r="Y752" s="26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</row>
    <row r="753" spans="10:44" s="86" customFormat="1" ht="15">
      <c r="J753" s="51"/>
      <c r="K753" s="51"/>
      <c r="L753" s="109"/>
      <c r="M753" s="68"/>
      <c r="N753" s="68"/>
      <c r="T753"/>
      <c r="U753"/>
      <c r="V753"/>
      <c r="W753" s="27"/>
      <c r="X753"/>
      <c r="Y753" s="26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</row>
    <row r="754" spans="10:44" s="86" customFormat="1" ht="15">
      <c r="J754" s="51"/>
      <c r="K754" s="51"/>
      <c r="L754" s="109"/>
      <c r="M754" s="68"/>
      <c r="N754" s="68"/>
      <c r="T754"/>
      <c r="U754"/>
      <c r="V754"/>
      <c r="W754" s="27"/>
      <c r="X754"/>
      <c r="Y754" s="26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</row>
    <row r="755" spans="10:44" s="86" customFormat="1" ht="15">
      <c r="J755" s="51"/>
      <c r="K755" s="51"/>
      <c r="L755" s="109"/>
      <c r="M755" s="68"/>
      <c r="N755" s="68"/>
      <c r="T755"/>
      <c r="U755"/>
      <c r="V755"/>
      <c r="W755" s="27"/>
      <c r="X755"/>
      <c r="Y755" s="26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</row>
    <row r="756" spans="10:44" s="86" customFormat="1" ht="15">
      <c r="J756" s="51"/>
      <c r="K756" s="51"/>
      <c r="L756" s="109"/>
      <c r="M756" s="68"/>
      <c r="N756" s="68"/>
      <c r="T756"/>
      <c r="U756"/>
      <c r="V756"/>
      <c r="W756" s="27"/>
      <c r="X756"/>
      <c r="Y756" s="2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</row>
    <row r="757" spans="10:44" s="86" customFormat="1" ht="15">
      <c r="J757" s="51"/>
      <c r="K757" s="51"/>
      <c r="L757" s="109"/>
      <c r="M757" s="68"/>
      <c r="N757" s="68"/>
      <c r="T757"/>
      <c r="U757"/>
      <c r="V757"/>
      <c r="W757" s="27"/>
      <c r="X757"/>
      <c r="Y757" s="26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</row>
    <row r="758" spans="10:44" s="86" customFormat="1" ht="15">
      <c r="J758" s="51"/>
      <c r="K758" s="51"/>
      <c r="L758" s="109"/>
      <c r="M758" s="68"/>
      <c r="N758" s="68"/>
      <c r="T758"/>
      <c r="U758"/>
      <c r="V758"/>
      <c r="W758" s="27"/>
      <c r="X758"/>
      <c r="Y758" s="26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</row>
  </sheetData>
  <sheetProtection password="C90F" sheet="1" objects="1" scenarios="1"/>
  <mergeCells count="1086">
    <mergeCell ref="M718:M719"/>
    <mergeCell ref="C732:H732"/>
    <mergeCell ref="C736:H736"/>
    <mergeCell ref="M626:M629"/>
    <mergeCell ref="M641:M644"/>
    <mergeCell ref="M645:M646"/>
    <mergeCell ref="M649:M652"/>
    <mergeCell ref="M667:M668"/>
    <mergeCell ref="M674:M678"/>
    <mergeCell ref="M580:M582"/>
    <mergeCell ref="M583:M586"/>
    <mergeCell ref="M590:M593"/>
    <mergeCell ref="M594:M595"/>
    <mergeCell ref="M596:M598"/>
    <mergeCell ref="M602:M604"/>
    <mergeCell ref="C716:C717"/>
    <mergeCell ref="D679:D680"/>
    <mergeCell ref="E679:F680"/>
    <mergeCell ref="G679:G680"/>
    <mergeCell ref="J679:J680"/>
    <mergeCell ref="M679:M680"/>
    <mergeCell ref="D660:D662"/>
    <mergeCell ref="E660:E662"/>
    <mergeCell ref="M660:M662"/>
    <mergeCell ref="D641:D643"/>
    <mergeCell ref="E641:F643"/>
    <mergeCell ref="G641:G644"/>
    <mergeCell ref="J642:J644"/>
    <mergeCell ref="E625:F625"/>
    <mergeCell ref="M358:M359"/>
    <mergeCell ref="M363:M365"/>
    <mergeCell ref="M368:M369"/>
    <mergeCell ref="M379:M380"/>
    <mergeCell ref="M381:M382"/>
    <mergeCell ref="M396:M398"/>
    <mergeCell ref="M545:M547"/>
    <mergeCell ref="M548:M550"/>
    <mergeCell ref="M551:M555"/>
    <mergeCell ref="M567:M571"/>
    <mergeCell ref="M572:M573"/>
    <mergeCell ref="M574:M577"/>
    <mergeCell ref="M522:M525"/>
    <mergeCell ref="M526:M528"/>
    <mergeCell ref="M529:M536"/>
    <mergeCell ref="M539:M540"/>
    <mergeCell ref="M541:M542"/>
    <mergeCell ref="M543:M544"/>
    <mergeCell ref="M484:M487"/>
    <mergeCell ref="M488:M492"/>
    <mergeCell ref="M493:M495"/>
    <mergeCell ref="M505:M507"/>
    <mergeCell ref="M508:M511"/>
    <mergeCell ref="M517:M519"/>
    <mergeCell ref="M103:M105"/>
    <mergeCell ref="M110:M112"/>
    <mergeCell ref="M113:M122"/>
    <mergeCell ref="M125:M131"/>
    <mergeCell ref="M132:M133"/>
    <mergeCell ref="M134:M135"/>
    <mergeCell ref="M137:M138"/>
    <mergeCell ref="M144:M147"/>
    <mergeCell ref="M90:M91"/>
    <mergeCell ref="M100:M101"/>
    <mergeCell ref="M198:M199"/>
    <mergeCell ref="M295:M296"/>
    <mergeCell ref="M393:M394"/>
    <mergeCell ref="M478:M479"/>
    <mergeCell ref="M148:M151"/>
    <mergeCell ref="M152:M154"/>
    <mergeCell ref="M155:M158"/>
    <mergeCell ref="M159:M162"/>
    <mergeCell ref="M340:M341"/>
    <mergeCell ref="M329:M333"/>
    <mergeCell ref="M337:M339"/>
    <mergeCell ref="M346:M347"/>
    <mergeCell ref="M348:M350"/>
    <mergeCell ref="M351:M354"/>
    <mergeCell ref="M355:M356"/>
    <mergeCell ref="M281:M282"/>
    <mergeCell ref="M298:M302"/>
    <mergeCell ref="M303:M306"/>
    <mergeCell ref="M307:M308"/>
    <mergeCell ref="M309:M313"/>
    <mergeCell ref="M314:M315"/>
    <mergeCell ref="M230:M231"/>
    <mergeCell ref="M17:M19"/>
    <mergeCell ref="M20:M21"/>
    <mergeCell ref="M37:M39"/>
    <mergeCell ref="M40:M44"/>
    <mergeCell ref="M45:M46"/>
    <mergeCell ref="M57:M61"/>
    <mergeCell ref="D722:D723"/>
    <mergeCell ref="E722:F723"/>
    <mergeCell ref="G722:G725"/>
    <mergeCell ref="J722:J725"/>
    <mergeCell ref="M722:M725"/>
    <mergeCell ref="N722:N725"/>
    <mergeCell ref="E724:F724"/>
    <mergeCell ref="N716:N717"/>
    <mergeCell ref="D718:D719"/>
    <mergeCell ref="E718:E719"/>
    <mergeCell ref="D720:D721"/>
    <mergeCell ref="E720:F721"/>
    <mergeCell ref="G720:G721"/>
    <mergeCell ref="J720:J721"/>
    <mergeCell ref="M720:M721"/>
    <mergeCell ref="N720:N721"/>
    <mergeCell ref="D716:D717"/>
    <mergeCell ref="E716:F717"/>
    <mergeCell ref="G716:G717"/>
    <mergeCell ref="J716:J717"/>
    <mergeCell ref="M716:M717"/>
    <mergeCell ref="E710:F710"/>
    <mergeCell ref="E711:F711"/>
    <mergeCell ref="D712:D713"/>
    <mergeCell ref="E712:F713"/>
    <mergeCell ref="J712:J713"/>
    <mergeCell ref="N705:N707"/>
    <mergeCell ref="H706:H707"/>
    <mergeCell ref="G709:G713"/>
    <mergeCell ref="J709:J711"/>
    <mergeCell ref="N709:N711"/>
    <mergeCell ref="N712:N713"/>
    <mergeCell ref="D701:D703"/>
    <mergeCell ref="E701:E703"/>
    <mergeCell ref="D705:D708"/>
    <mergeCell ref="E705:F708"/>
    <mergeCell ref="G705:G708"/>
    <mergeCell ref="J705:J707"/>
    <mergeCell ref="N690:N693"/>
    <mergeCell ref="D696:D698"/>
    <mergeCell ref="E696:F698"/>
    <mergeCell ref="G696:G698"/>
    <mergeCell ref="J697:J698"/>
    <mergeCell ref="N697:N698"/>
    <mergeCell ref="M696:M698"/>
    <mergeCell ref="D690:D693"/>
    <mergeCell ref="E690:E693"/>
    <mergeCell ref="F690:F693"/>
    <mergeCell ref="G690:G693"/>
    <mergeCell ref="J690:J693"/>
    <mergeCell ref="M690:M693"/>
    <mergeCell ref="M701:M703"/>
    <mergeCell ref="M705:M708"/>
    <mergeCell ref="M709:M713"/>
    <mergeCell ref="N686:N687"/>
    <mergeCell ref="D688:D689"/>
    <mergeCell ref="E688:F689"/>
    <mergeCell ref="G688:G689"/>
    <mergeCell ref="J688:J689"/>
    <mergeCell ref="M688:M689"/>
    <mergeCell ref="N688:N689"/>
    <mergeCell ref="M685:M687"/>
    <mergeCell ref="D685:D687"/>
    <mergeCell ref="E685:E687"/>
    <mergeCell ref="F686:F687"/>
    <mergeCell ref="G686:G687"/>
    <mergeCell ref="J686:J687"/>
    <mergeCell ref="D683:D684"/>
    <mergeCell ref="E683:F684"/>
    <mergeCell ref="G683:G684"/>
    <mergeCell ref="J683:J684"/>
    <mergeCell ref="M683:M684"/>
    <mergeCell ref="N683:N684"/>
    <mergeCell ref="N679:N680"/>
    <mergeCell ref="D674:D678"/>
    <mergeCell ref="E674:F678"/>
    <mergeCell ref="G674:G678"/>
    <mergeCell ref="J677:J678"/>
    <mergeCell ref="N677:N678"/>
    <mergeCell ref="N665:N666"/>
    <mergeCell ref="D667:D668"/>
    <mergeCell ref="E667:E668"/>
    <mergeCell ref="D669:D673"/>
    <mergeCell ref="E669:E673"/>
    <mergeCell ref="F669:F673"/>
    <mergeCell ref="G669:G673"/>
    <mergeCell ref="J669:J673"/>
    <mergeCell ref="M669:M673"/>
    <mergeCell ref="N669:N673"/>
    <mergeCell ref="D665:D666"/>
    <mergeCell ref="E665:E666"/>
    <mergeCell ref="F665:F666"/>
    <mergeCell ref="G665:G666"/>
    <mergeCell ref="J665:J666"/>
    <mergeCell ref="M665:M666"/>
    <mergeCell ref="N660:N662"/>
    <mergeCell ref="D663:D664"/>
    <mergeCell ref="E663:F664"/>
    <mergeCell ref="G663:G664"/>
    <mergeCell ref="J663:J664"/>
    <mergeCell ref="M663:M664"/>
    <mergeCell ref="N663:N664"/>
    <mergeCell ref="J650:J651"/>
    <mergeCell ref="N650:N651"/>
    <mergeCell ref="D657:D658"/>
    <mergeCell ref="E657:F658"/>
    <mergeCell ref="G657:G658"/>
    <mergeCell ref="H657:H658"/>
    <mergeCell ref="I657:I658"/>
    <mergeCell ref="J657:J658"/>
    <mergeCell ref="E645:F646"/>
    <mergeCell ref="G645:G646"/>
    <mergeCell ref="D649:D652"/>
    <mergeCell ref="E649:E652"/>
    <mergeCell ref="F650:F651"/>
    <mergeCell ref="G650:G651"/>
    <mergeCell ref="M657:M658"/>
    <mergeCell ref="N642:N644"/>
    <mergeCell ref="E644:F644"/>
    <mergeCell ref="N637:N638"/>
    <mergeCell ref="D639:D640"/>
    <mergeCell ref="E639:E640"/>
    <mergeCell ref="F639:F640"/>
    <mergeCell ref="G639:G640"/>
    <mergeCell ref="J639:J640"/>
    <mergeCell ref="M639:M640"/>
    <mergeCell ref="N639:N640"/>
    <mergeCell ref="D636:D637"/>
    <mergeCell ref="E636:E637"/>
    <mergeCell ref="F637:F638"/>
    <mergeCell ref="G637:G638"/>
    <mergeCell ref="J637:J638"/>
    <mergeCell ref="M637:M638"/>
    <mergeCell ref="D633:D635"/>
    <mergeCell ref="E633:F635"/>
    <mergeCell ref="G633:G635"/>
    <mergeCell ref="J633:J635"/>
    <mergeCell ref="M633:M635"/>
    <mergeCell ref="N633:N635"/>
    <mergeCell ref="D626:D628"/>
    <mergeCell ref="E626:F628"/>
    <mergeCell ref="G626:G629"/>
    <mergeCell ref="E629:F629"/>
    <mergeCell ref="E632:F632"/>
    <mergeCell ref="D621:D624"/>
    <mergeCell ref="E621:F624"/>
    <mergeCell ref="G621:G624"/>
    <mergeCell ref="J621:J624"/>
    <mergeCell ref="M621:M624"/>
    <mergeCell ref="N621:N624"/>
    <mergeCell ref="D616:D617"/>
    <mergeCell ref="E616:E617"/>
    <mergeCell ref="N616:N617"/>
    <mergeCell ref="D618:D619"/>
    <mergeCell ref="E618:E619"/>
    <mergeCell ref="N618:N619"/>
    <mergeCell ref="M616:M619"/>
    <mergeCell ref="D611:D615"/>
    <mergeCell ref="E611:F615"/>
    <mergeCell ref="G611:G615"/>
    <mergeCell ref="J614:J615"/>
    <mergeCell ref="N614:N615"/>
    <mergeCell ref="M611:M615"/>
    <mergeCell ref="N603:N604"/>
    <mergeCell ref="E604:F604"/>
    <mergeCell ref="D607:D610"/>
    <mergeCell ref="E607:E610"/>
    <mergeCell ref="F609:F610"/>
    <mergeCell ref="G609:G610"/>
    <mergeCell ref="J609:J610"/>
    <mergeCell ref="N609:N610"/>
    <mergeCell ref="M607:M610"/>
    <mergeCell ref="E601:F601"/>
    <mergeCell ref="D602:D603"/>
    <mergeCell ref="E602:F603"/>
    <mergeCell ref="G602:G604"/>
    <mergeCell ref="J603:J604"/>
    <mergeCell ref="J597:J598"/>
    <mergeCell ref="N597:N598"/>
    <mergeCell ref="D599:D600"/>
    <mergeCell ref="E599:E600"/>
    <mergeCell ref="F599:F600"/>
    <mergeCell ref="G599:G600"/>
    <mergeCell ref="J599:J600"/>
    <mergeCell ref="M599:M600"/>
    <mergeCell ref="N599:N600"/>
    <mergeCell ref="D594:D595"/>
    <mergeCell ref="E594:E595"/>
    <mergeCell ref="D596:D597"/>
    <mergeCell ref="E596:E598"/>
    <mergeCell ref="F597:F598"/>
    <mergeCell ref="G597:G598"/>
    <mergeCell ref="N583:N584"/>
    <mergeCell ref="E589:F589"/>
    <mergeCell ref="D590:D592"/>
    <mergeCell ref="E590:F592"/>
    <mergeCell ref="G590:G593"/>
    <mergeCell ref="J591:J593"/>
    <mergeCell ref="N591:N593"/>
    <mergeCell ref="D580:D582"/>
    <mergeCell ref="E580:E582"/>
    <mergeCell ref="D583:D586"/>
    <mergeCell ref="E583:F586"/>
    <mergeCell ref="G583:G586"/>
    <mergeCell ref="J583:J584"/>
    <mergeCell ref="D572:D573"/>
    <mergeCell ref="E572:E573"/>
    <mergeCell ref="D574:D577"/>
    <mergeCell ref="E574:E577"/>
    <mergeCell ref="E578:F578"/>
    <mergeCell ref="E579:F579"/>
    <mergeCell ref="N565:N566"/>
    <mergeCell ref="D567:D571"/>
    <mergeCell ref="E567:F571"/>
    <mergeCell ref="G567:G571"/>
    <mergeCell ref="J570:J571"/>
    <mergeCell ref="N570:N571"/>
    <mergeCell ref="D565:D566"/>
    <mergeCell ref="E565:E566"/>
    <mergeCell ref="F565:F566"/>
    <mergeCell ref="G565:G566"/>
    <mergeCell ref="J565:J566"/>
    <mergeCell ref="M565:M566"/>
    <mergeCell ref="D562:D563"/>
    <mergeCell ref="E562:F563"/>
    <mergeCell ref="G562:G563"/>
    <mergeCell ref="H562:H563"/>
    <mergeCell ref="I562:I563"/>
    <mergeCell ref="J562:J563"/>
    <mergeCell ref="D551:D552"/>
    <mergeCell ref="E551:F552"/>
    <mergeCell ref="G551:G555"/>
    <mergeCell ref="J552:J554"/>
    <mergeCell ref="N552:N554"/>
    <mergeCell ref="E553:F553"/>
    <mergeCell ref="D554:D555"/>
    <mergeCell ref="E554:F555"/>
    <mergeCell ref="J546:J547"/>
    <mergeCell ref="N546:N547"/>
    <mergeCell ref="D548:D550"/>
    <mergeCell ref="E548:E549"/>
    <mergeCell ref="F549:F550"/>
    <mergeCell ref="G549:G550"/>
    <mergeCell ref="J549:J550"/>
    <mergeCell ref="N549:N550"/>
    <mergeCell ref="M562:M563"/>
    <mergeCell ref="D543:D544"/>
    <mergeCell ref="E543:E544"/>
    <mergeCell ref="D545:D546"/>
    <mergeCell ref="E545:E546"/>
    <mergeCell ref="F546:F547"/>
    <mergeCell ref="G546:G547"/>
    <mergeCell ref="D539:D540"/>
    <mergeCell ref="E539:F540"/>
    <mergeCell ref="G539:G540"/>
    <mergeCell ref="E541:F541"/>
    <mergeCell ref="G541:G542"/>
    <mergeCell ref="E542:F542"/>
    <mergeCell ref="E533:F534"/>
    <mergeCell ref="J534:J536"/>
    <mergeCell ref="N534:N536"/>
    <mergeCell ref="D535:D536"/>
    <mergeCell ref="E535:F536"/>
    <mergeCell ref="D529:D532"/>
    <mergeCell ref="E529:F532"/>
    <mergeCell ref="G529:G536"/>
    <mergeCell ref="J529:J530"/>
    <mergeCell ref="N529:N530"/>
    <mergeCell ref="J532:J533"/>
    <mergeCell ref="N532:N533"/>
    <mergeCell ref="D533:D534"/>
    <mergeCell ref="D522:D524"/>
    <mergeCell ref="E522:F524"/>
    <mergeCell ref="G522:G524"/>
    <mergeCell ref="E525:F525"/>
    <mergeCell ref="D526:D528"/>
    <mergeCell ref="E526:F528"/>
    <mergeCell ref="G526:G528"/>
    <mergeCell ref="M514:M516"/>
    <mergeCell ref="N514:N516"/>
    <mergeCell ref="D517:D519"/>
    <mergeCell ref="E517:E519"/>
    <mergeCell ref="D520:D521"/>
    <mergeCell ref="E520:E521"/>
    <mergeCell ref="M520:M521"/>
    <mergeCell ref="F509:F511"/>
    <mergeCell ref="G509:G511"/>
    <mergeCell ref="J509:J511"/>
    <mergeCell ref="N509:N511"/>
    <mergeCell ref="D514:D516"/>
    <mergeCell ref="E514:E516"/>
    <mergeCell ref="F514:F516"/>
    <mergeCell ref="G514:G516"/>
    <mergeCell ref="J514:J516"/>
    <mergeCell ref="D505:D507"/>
    <mergeCell ref="E505:F507"/>
    <mergeCell ref="G505:G507"/>
    <mergeCell ref="J506:J507"/>
    <mergeCell ref="N506:N507"/>
    <mergeCell ref="D502:D504"/>
    <mergeCell ref="E502:F504"/>
    <mergeCell ref="G502:G504"/>
    <mergeCell ref="J502:J504"/>
    <mergeCell ref="M502:M504"/>
    <mergeCell ref="N502:N504"/>
    <mergeCell ref="N496:N497"/>
    <mergeCell ref="D500:D501"/>
    <mergeCell ref="E500:F501"/>
    <mergeCell ref="G500:G501"/>
    <mergeCell ref="J500:J501"/>
    <mergeCell ref="M500:M501"/>
    <mergeCell ref="N500:N501"/>
    <mergeCell ref="D493:D495"/>
    <mergeCell ref="E493:E495"/>
    <mergeCell ref="D496:D497"/>
    <mergeCell ref="E496:F497"/>
    <mergeCell ref="G496:G497"/>
    <mergeCell ref="J496:J497"/>
    <mergeCell ref="N482:N483"/>
    <mergeCell ref="D484:D487"/>
    <mergeCell ref="E484:F487"/>
    <mergeCell ref="G484:G487"/>
    <mergeCell ref="D488:D492"/>
    <mergeCell ref="E488:F492"/>
    <mergeCell ref="G488:G492"/>
    <mergeCell ref="J491:J492"/>
    <mergeCell ref="N491:N492"/>
    <mergeCell ref="D481:D482"/>
    <mergeCell ref="E481:E482"/>
    <mergeCell ref="F482:F483"/>
    <mergeCell ref="G482:G483"/>
    <mergeCell ref="J482:J483"/>
    <mergeCell ref="M481:M483"/>
    <mergeCell ref="M496:M497"/>
    <mergeCell ref="N466:N467"/>
    <mergeCell ref="D469:D470"/>
    <mergeCell ref="E469:E470"/>
    <mergeCell ref="D478:D479"/>
    <mergeCell ref="E478:F479"/>
    <mergeCell ref="G478:G479"/>
    <mergeCell ref="H478:H479"/>
    <mergeCell ref="I478:I479"/>
    <mergeCell ref="J478:J479"/>
    <mergeCell ref="M469:M470"/>
    <mergeCell ref="D466:D468"/>
    <mergeCell ref="E466:E468"/>
    <mergeCell ref="F466:F467"/>
    <mergeCell ref="G466:G467"/>
    <mergeCell ref="J466:J467"/>
    <mergeCell ref="D460:D463"/>
    <mergeCell ref="E460:F463"/>
    <mergeCell ref="G460:G463"/>
    <mergeCell ref="J462:J463"/>
    <mergeCell ref="N462:N463"/>
    <mergeCell ref="M460:M463"/>
    <mergeCell ref="M466:M468"/>
    <mergeCell ref="N453:N455"/>
    <mergeCell ref="D456:D458"/>
    <mergeCell ref="E456:E458"/>
    <mergeCell ref="F457:F458"/>
    <mergeCell ref="G457:G458"/>
    <mergeCell ref="J457:J458"/>
    <mergeCell ref="N457:N458"/>
    <mergeCell ref="D452:D455"/>
    <mergeCell ref="E452:E455"/>
    <mergeCell ref="F453:F455"/>
    <mergeCell ref="G453:G455"/>
    <mergeCell ref="J453:J455"/>
    <mergeCell ref="N444:N445"/>
    <mergeCell ref="D448:D449"/>
    <mergeCell ref="E448:F449"/>
    <mergeCell ref="G448:G450"/>
    <mergeCell ref="J449:J450"/>
    <mergeCell ref="N449:N450"/>
    <mergeCell ref="E450:F450"/>
    <mergeCell ref="D444:D445"/>
    <mergeCell ref="E444:E445"/>
    <mergeCell ref="F444:F445"/>
    <mergeCell ref="G444:G445"/>
    <mergeCell ref="J444:J445"/>
    <mergeCell ref="M444:M445"/>
    <mergeCell ref="M448:M450"/>
    <mergeCell ref="M452:M455"/>
    <mergeCell ref="M456:M458"/>
    <mergeCell ref="D438:D442"/>
    <mergeCell ref="E438:F442"/>
    <mergeCell ref="G438:G443"/>
    <mergeCell ref="J438:J439"/>
    <mergeCell ref="N438:N439"/>
    <mergeCell ref="J442:J443"/>
    <mergeCell ref="N442:N443"/>
    <mergeCell ref="E443:F443"/>
    <mergeCell ref="D432:D435"/>
    <mergeCell ref="E432:F435"/>
    <mergeCell ref="G432:G436"/>
    <mergeCell ref="J435:J436"/>
    <mergeCell ref="N435:N436"/>
    <mergeCell ref="E436:F436"/>
    <mergeCell ref="M432:M436"/>
    <mergeCell ref="D426:D428"/>
    <mergeCell ref="E426:F428"/>
    <mergeCell ref="G426:G428"/>
    <mergeCell ref="J427:J428"/>
    <mergeCell ref="N427:N428"/>
    <mergeCell ref="M438:M443"/>
    <mergeCell ref="M426:M428"/>
    <mergeCell ref="N422:N423"/>
    <mergeCell ref="E424:F424"/>
    <mergeCell ref="G424:G425"/>
    <mergeCell ref="J424:J425"/>
    <mergeCell ref="M424:M425"/>
    <mergeCell ref="N424:N425"/>
    <mergeCell ref="E425:F425"/>
    <mergeCell ref="E419:F419"/>
    <mergeCell ref="D422:D423"/>
    <mergeCell ref="E422:F423"/>
    <mergeCell ref="G422:G423"/>
    <mergeCell ref="J422:J423"/>
    <mergeCell ref="M422:M423"/>
    <mergeCell ref="D416:D417"/>
    <mergeCell ref="E416:F418"/>
    <mergeCell ref="G416:G418"/>
    <mergeCell ref="J417:J418"/>
    <mergeCell ref="N417:N418"/>
    <mergeCell ref="M416:M418"/>
    <mergeCell ref="D410:D412"/>
    <mergeCell ref="E410:F412"/>
    <mergeCell ref="G410:G413"/>
    <mergeCell ref="J410:J413"/>
    <mergeCell ref="M410:M413"/>
    <mergeCell ref="N410:N413"/>
    <mergeCell ref="E413:F413"/>
    <mergeCell ref="D407:D408"/>
    <mergeCell ref="E407:F409"/>
    <mergeCell ref="G407:G409"/>
    <mergeCell ref="J408:J409"/>
    <mergeCell ref="N408:N409"/>
    <mergeCell ref="G401:G403"/>
    <mergeCell ref="J401:J402"/>
    <mergeCell ref="N401:N402"/>
    <mergeCell ref="D405:D406"/>
    <mergeCell ref="E405:F406"/>
    <mergeCell ref="G405:G406"/>
    <mergeCell ref="M401:M403"/>
    <mergeCell ref="M405:M406"/>
    <mergeCell ref="M407:M409"/>
    <mergeCell ref="D396:D398"/>
    <mergeCell ref="E396:E398"/>
    <mergeCell ref="D399:D400"/>
    <mergeCell ref="E399:E400"/>
    <mergeCell ref="D401:D403"/>
    <mergeCell ref="E401:F403"/>
    <mergeCell ref="D393:D394"/>
    <mergeCell ref="E393:F394"/>
    <mergeCell ref="G393:G394"/>
    <mergeCell ref="H393:H394"/>
    <mergeCell ref="I393:I394"/>
    <mergeCell ref="J393:J394"/>
    <mergeCell ref="F383:F385"/>
    <mergeCell ref="G383:G385"/>
    <mergeCell ref="J383:J385"/>
    <mergeCell ref="M383:M385"/>
    <mergeCell ref="N383:N385"/>
    <mergeCell ref="E386:F386"/>
    <mergeCell ref="M399:M400"/>
    <mergeCell ref="D379:D380"/>
    <mergeCell ref="E379:E380"/>
    <mergeCell ref="D381:D382"/>
    <mergeCell ref="E381:E382"/>
    <mergeCell ref="D383:D385"/>
    <mergeCell ref="E383:E385"/>
    <mergeCell ref="N373:N374"/>
    <mergeCell ref="E374:F374"/>
    <mergeCell ref="D377:D378"/>
    <mergeCell ref="E377:F378"/>
    <mergeCell ref="G377:G378"/>
    <mergeCell ref="J377:J378"/>
    <mergeCell ref="M377:M378"/>
    <mergeCell ref="N377:N378"/>
    <mergeCell ref="E372:F372"/>
    <mergeCell ref="E373:F373"/>
    <mergeCell ref="G373:G374"/>
    <mergeCell ref="J373:J374"/>
    <mergeCell ref="M373:M374"/>
    <mergeCell ref="E368:F368"/>
    <mergeCell ref="G368:G369"/>
    <mergeCell ref="E369:F369"/>
    <mergeCell ref="D366:D367"/>
    <mergeCell ref="E366:F366"/>
    <mergeCell ref="G366:G367"/>
    <mergeCell ref="J366:J367"/>
    <mergeCell ref="M366:M367"/>
    <mergeCell ref="N366:N367"/>
    <mergeCell ref="E367:F367"/>
    <mergeCell ref="M360:M362"/>
    <mergeCell ref="N360:N362"/>
    <mergeCell ref="D363:D365"/>
    <mergeCell ref="E363:F365"/>
    <mergeCell ref="G363:G365"/>
    <mergeCell ref="J363:J364"/>
    <mergeCell ref="N363:N364"/>
    <mergeCell ref="D358:D359"/>
    <mergeCell ref="E358:E359"/>
    <mergeCell ref="D360:D362"/>
    <mergeCell ref="E360:F362"/>
    <mergeCell ref="G360:G362"/>
    <mergeCell ref="J360:J362"/>
    <mergeCell ref="D348:D350"/>
    <mergeCell ref="E348:E350"/>
    <mergeCell ref="D351:D354"/>
    <mergeCell ref="E351:E354"/>
    <mergeCell ref="D355:D356"/>
    <mergeCell ref="E355:E356"/>
    <mergeCell ref="D346:D347"/>
    <mergeCell ref="E346:E347"/>
    <mergeCell ref="E340:F341"/>
    <mergeCell ref="G340:G341"/>
    <mergeCell ref="J340:J341"/>
    <mergeCell ref="N340:N341"/>
    <mergeCell ref="E342:F342"/>
    <mergeCell ref="N335:N336"/>
    <mergeCell ref="D337:D339"/>
    <mergeCell ref="E337:F339"/>
    <mergeCell ref="G337:G339"/>
    <mergeCell ref="J337:J338"/>
    <mergeCell ref="N337:N338"/>
    <mergeCell ref="E334:F334"/>
    <mergeCell ref="D335:D336"/>
    <mergeCell ref="E335:F336"/>
    <mergeCell ref="G335:G336"/>
    <mergeCell ref="J335:J336"/>
    <mergeCell ref="M335:M336"/>
    <mergeCell ref="D329:D332"/>
    <mergeCell ref="E329:F332"/>
    <mergeCell ref="G329:G333"/>
    <mergeCell ref="J329:J331"/>
    <mergeCell ref="N329:N331"/>
    <mergeCell ref="J332:J333"/>
    <mergeCell ref="N332:N333"/>
    <mergeCell ref="E333:F333"/>
    <mergeCell ref="D325:D327"/>
    <mergeCell ref="E325:F327"/>
    <mergeCell ref="G325:G328"/>
    <mergeCell ref="J327:J328"/>
    <mergeCell ref="N327:N328"/>
    <mergeCell ref="E328:F328"/>
    <mergeCell ref="M325:M328"/>
    <mergeCell ref="D320:D322"/>
    <mergeCell ref="E320:F322"/>
    <mergeCell ref="G320:G322"/>
    <mergeCell ref="J320:J322"/>
    <mergeCell ref="M320:M322"/>
    <mergeCell ref="N320:N322"/>
    <mergeCell ref="D316:D319"/>
    <mergeCell ref="E316:F319"/>
    <mergeCell ref="G316:G319"/>
    <mergeCell ref="M316:M319"/>
    <mergeCell ref="D307:D308"/>
    <mergeCell ref="E307:E308"/>
    <mergeCell ref="D309:D313"/>
    <mergeCell ref="E309:F313"/>
    <mergeCell ref="G309:G313"/>
    <mergeCell ref="D314:D315"/>
    <mergeCell ref="E314:F315"/>
    <mergeCell ref="G314:G315"/>
    <mergeCell ref="D303:D306"/>
    <mergeCell ref="E303:F306"/>
    <mergeCell ref="G303:G306"/>
    <mergeCell ref="D298:D301"/>
    <mergeCell ref="E298:F301"/>
    <mergeCell ref="G298:G302"/>
    <mergeCell ref="J301:J302"/>
    <mergeCell ref="N301:N302"/>
    <mergeCell ref="E302:F302"/>
    <mergeCell ref="D295:D296"/>
    <mergeCell ref="E295:F296"/>
    <mergeCell ref="G295:G296"/>
    <mergeCell ref="H295:H296"/>
    <mergeCell ref="I295:I296"/>
    <mergeCell ref="J295:J296"/>
    <mergeCell ref="J283:J284"/>
    <mergeCell ref="M283:M284"/>
    <mergeCell ref="N283:N284"/>
    <mergeCell ref="E285:F285"/>
    <mergeCell ref="E286:F286"/>
    <mergeCell ref="G286:G287"/>
    <mergeCell ref="J286:J287"/>
    <mergeCell ref="M286:M287"/>
    <mergeCell ref="N286:N287"/>
    <mergeCell ref="E287:F287"/>
    <mergeCell ref="D281:D282"/>
    <mergeCell ref="E281:F282"/>
    <mergeCell ref="G281:G282"/>
    <mergeCell ref="D283:D284"/>
    <mergeCell ref="E283:F284"/>
    <mergeCell ref="G283:G284"/>
    <mergeCell ref="N274:N276"/>
    <mergeCell ref="E277:F277"/>
    <mergeCell ref="D278:D280"/>
    <mergeCell ref="E278:F279"/>
    <mergeCell ref="G278:G280"/>
    <mergeCell ref="J279:J280"/>
    <mergeCell ref="N279:N280"/>
    <mergeCell ref="M278:M280"/>
    <mergeCell ref="D274:D276"/>
    <mergeCell ref="E274:E276"/>
    <mergeCell ref="F274:F276"/>
    <mergeCell ref="G274:G276"/>
    <mergeCell ref="J274:J276"/>
    <mergeCell ref="M274:M276"/>
    <mergeCell ref="D272:D273"/>
    <mergeCell ref="E272:F273"/>
    <mergeCell ref="G272:G273"/>
    <mergeCell ref="J272:J273"/>
    <mergeCell ref="M272:M273"/>
    <mergeCell ref="N272:N273"/>
    <mergeCell ref="N264:N265"/>
    <mergeCell ref="D268:D269"/>
    <mergeCell ref="E268:F269"/>
    <mergeCell ref="G268:G269"/>
    <mergeCell ref="J268:J269"/>
    <mergeCell ref="M268:M269"/>
    <mergeCell ref="N268:N269"/>
    <mergeCell ref="M264:M267"/>
    <mergeCell ref="E263:F263"/>
    <mergeCell ref="D264:D267"/>
    <mergeCell ref="E264:F267"/>
    <mergeCell ref="G264:G267"/>
    <mergeCell ref="J264:J265"/>
    <mergeCell ref="D258:D261"/>
    <mergeCell ref="E258:F261"/>
    <mergeCell ref="G258:G262"/>
    <mergeCell ref="J261:J262"/>
    <mergeCell ref="N261:N262"/>
    <mergeCell ref="E262:F262"/>
    <mergeCell ref="M258:M262"/>
    <mergeCell ref="D255:D257"/>
    <mergeCell ref="E255:F257"/>
    <mergeCell ref="G255:G257"/>
    <mergeCell ref="J255:J256"/>
    <mergeCell ref="N255:N256"/>
    <mergeCell ref="D253:D254"/>
    <mergeCell ref="E253:F254"/>
    <mergeCell ref="G253:G254"/>
    <mergeCell ref="J253:J254"/>
    <mergeCell ref="M253:M254"/>
    <mergeCell ref="N253:N254"/>
    <mergeCell ref="N244:N246"/>
    <mergeCell ref="D249:D252"/>
    <mergeCell ref="E249:F252"/>
    <mergeCell ref="G249:G252"/>
    <mergeCell ref="J249:J250"/>
    <mergeCell ref="N249:N250"/>
    <mergeCell ref="D242:D246"/>
    <mergeCell ref="E242:E246"/>
    <mergeCell ref="F244:F246"/>
    <mergeCell ref="G244:G246"/>
    <mergeCell ref="J244:J246"/>
    <mergeCell ref="M242:M246"/>
    <mergeCell ref="M249:M252"/>
    <mergeCell ref="M255:M257"/>
    <mergeCell ref="D237:D239"/>
    <mergeCell ref="E237:F239"/>
    <mergeCell ref="G237:G239"/>
    <mergeCell ref="J237:J239"/>
    <mergeCell ref="M237:M239"/>
    <mergeCell ref="N237:N239"/>
    <mergeCell ref="N228:N229"/>
    <mergeCell ref="D230:D231"/>
    <mergeCell ref="E230:E231"/>
    <mergeCell ref="D233:D236"/>
    <mergeCell ref="E233:E236"/>
    <mergeCell ref="F233:F235"/>
    <mergeCell ref="G233:G235"/>
    <mergeCell ref="J233:J235"/>
    <mergeCell ref="N233:N235"/>
    <mergeCell ref="D227:D229"/>
    <mergeCell ref="E227:E229"/>
    <mergeCell ref="F228:F229"/>
    <mergeCell ref="G228:G229"/>
    <mergeCell ref="J228:J229"/>
    <mergeCell ref="M227:M229"/>
    <mergeCell ref="M233:M236"/>
    <mergeCell ref="N217:N219"/>
    <mergeCell ref="D221:O221"/>
    <mergeCell ref="E223:F223"/>
    <mergeCell ref="D224:D226"/>
    <mergeCell ref="E224:E226"/>
    <mergeCell ref="F224:F225"/>
    <mergeCell ref="G224:G225"/>
    <mergeCell ref="J224:J225"/>
    <mergeCell ref="N224:N225"/>
    <mergeCell ref="N212:N213"/>
    <mergeCell ref="J214:J215"/>
    <mergeCell ref="N214:N215"/>
    <mergeCell ref="D217:D219"/>
    <mergeCell ref="E217:F219"/>
    <mergeCell ref="G217:G219"/>
    <mergeCell ref="J217:J219"/>
    <mergeCell ref="M217:M219"/>
    <mergeCell ref="M212:M215"/>
    <mergeCell ref="M224:M226"/>
    <mergeCell ref="D210:D211"/>
    <mergeCell ref="E210:E211"/>
    <mergeCell ref="D212:D215"/>
    <mergeCell ref="E212:F215"/>
    <mergeCell ref="G212:G215"/>
    <mergeCell ref="J212:J213"/>
    <mergeCell ref="M201:M205"/>
    <mergeCell ref="N201:N205"/>
    <mergeCell ref="D206:D208"/>
    <mergeCell ref="E206:E208"/>
    <mergeCell ref="F206:F207"/>
    <mergeCell ref="G206:G207"/>
    <mergeCell ref="J206:J207"/>
    <mergeCell ref="N206:N207"/>
    <mergeCell ref="H198:H199"/>
    <mergeCell ref="I198:I199"/>
    <mergeCell ref="J198:J199"/>
    <mergeCell ref="D201:D205"/>
    <mergeCell ref="E201:E205"/>
    <mergeCell ref="F201:F205"/>
    <mergeCell ref="G201:G205"/>
    <mergeCell ref="J201:J205"/>
    <mergeCell ref="M206:M209"/>
    <mergeCell ref="M210:M211"/>
    <mergeCell ref="E186:F186"/>
    <mergeCell ref="E188:F188"/>
    <mergeCell ref="D189:D190"/>
    <mergeCell ref="E189:F190"/>
    <mergeCell ref="G189:G190"/>
    <mergeCell ref="D198:D199"/>
    <mergeCell ref="E198:F199"/>
    <mergeCell ref="G198:G199"/>
    <mergeCell ref="N181:N183"/>
    <mergeCell ref="F184:F185"/>
    <mergeCell ref="G184:G185"/>
    <mergeCell ref="J184:J185"/>
    <mergeCell ref="M184:M185"/>
    <mergeCell ref="N184:N185"/>
    <mergeCell ref="D181:D182"/>
    <mergeCell ref="E181:E182"/>
    <mergeCell ref="F181:F183"/>
    <mergeCell ref="G181:G183"/>
    <mergeCell ref="J181:J183"/>
    <mergeCell ref="M181:M183"/>
    <mergeCell ref="M189:M190"/>
    <mergeCell ref="N172:N175"/>
    <mergeCell ref="D177:O177"/>
    <mergeCell ref="D179:D180"/>
    <mergeCell ref="E179:E180"/>
    <mergeCell ref="F179:F180"/>
    <mergeCell ref="G179:G180"/>
    <mergeCell ref="J179:J180"/>
    <mergeCell ref="M179:M180"/>
    <mergeCell ref="N179:N180"/>
    <mergeCell ref="D172:D174"/>
    <mergeCell ref="E172:E174"/>
    <mergeCell ref="F172:F175"/>
    <mergeCell ref="G172:G175"/>
    <mergeCell ref="J172:J175"/>
    <mergeCell ref="M172:M175"/>
    <mergeCell ref="N164:N165"/>
    <mergeCell ref="E166:F166"/>
    <mergeCell ref="D167:D169"/>
    <mergeCell ref="E167:F169"/>
    <mergeCell ref="G167:G169"/>
    <mergeCell ref="E170:F170"/>
    <mergeCell ref="M163:M165"/>
    <mergeCell ref="M167:M169"/>
    <mergeCell ref="D163:D164"/>
    <mergeCell ref="E163:E164"/>
    <mergeCell ref="F164:F165"/>
    <mergeCell ref="G164:G165"/>
    <mergeCell ref="J164:J165"/>
    <mergeCell ref="N148:N149"/>
    <mergeCell ref="D152:D154"/>
    <mergeCell ref="E152:E154"/>
    <mergeCell ref="D155:D158"/>
    <mergeCell ref="E155:E158"/>
    <mergeCell ref="D159:D162"/>
    <mergeCell ref="E159:E162"/>
    <mergeCell ref="D148:D151"/>
    <mergeCell ref="E148:E151"/>
    <mergeCell ref="F148:F149"/>
    <mergeCell ref="G148:G149"/>
    <mergeCell ref="J148:J149"/>
    <mergeCell ref="F144:F145"/>
    <mergeCell ref="G144:G145"/>
    <mergeCell ref="J144:J145"/>
    <mergeCell ref="N144:N145"/>
    <mergeCell ref="D145:D147"/>
    <mergeCell ref="E145:E147"/>
    <mergeCell ref="E139:F140"/>
    <mergeCell ref="G139:G141"/>
    <mergeCell ref="J139:J141"/>
    <mergeCell ref="M139:M141"/>
    <mergeCell ref="N139:N141"/>
    <mergeCell ref="E141:F141"/>
    <mergeCell ref="D132:D133"/>
    <mergeCell ref="E132:E133"/>
    <mergeCell ref="D134:D135"/>
    <mergeCell ref="E134:E135"/>
    <mergeCell ref="D137:D138"/>
    <mergeCell ref="E137:E138"/>
    <mergeCell ref="D124:O124"/>
    <mergeCell ref="D125:D131"/>
    <mergeCell ref="E125:F131"/>
    <mergeCell ref="G125:G131"/>
    <mergeCell ref="J125:J127"/>
    <mergeCell ref="N125:N127"/>
    <mergeCell ref="J129:J130"/>
    <mergeCell ref="N129:N130"/>
    <mergeCell ref="N111:N112"/>
    <mergeCell ref="D113:D122"/>
    <mergeCell ref="E113:F122"/>
    <mergeCell ref="G113:G122"/>
    <mergeCell ref="J113:J114"/>
    <mergeCell ref="N113:N114"/>
    <mergeCell ref="J118:J120"/>
    <mergeCell ref="N118:N120"/>
    <mergeCell ref="D110:D111"/>
    <mergeCell ref="E110:E111"/>
    <mergeCell ref="F111:F112"/>
    <mergeCell ref="G111:G112"/>
    <mergeCell ref="J111:J112"/>
    <mergeCell ref="M106:M107"/>
    <mergeCell ref="N106:N107"/>
    <mergeCell ref="D108:D109"/>
    <mergeCell ref="E108:E109"/>
    <mergeCell ref="F108:F109"/>
    <mergeCell ref="G108:G109"/>
    <mergeCell ref="J108:J109"/>
    <mergeCell ref="M108:M109"/>
    <mergeCell ref="N108:N109"/>
    <mergeCell ref="H100:H101"/>
    <mergeCell ref="I100:I101"/>
    <mergeCell ref="J100:J101"/>
    <mergeCell ref="D103:D105"/>
    <mergeCell ref="E103:E105"/>
    <mergeCell ref="E106:F107"/>
    <mergeCell ref="G106:G107"/>
    <mergeCell ref="J106:J107"/>
    <mergeCell ref="D90:D91"/>
    <mergeCell ref="E90:F91"/>
    <mergeCell ref="G90:G91"/>
    <mergeCell ref="D100:D101"/>
    <mergeCell ref="E100:F101"/>
    <mergeCell ref="G100:G101"/>
    <mergeCell ref="D88:D89"/>
    <mergeCell ref="E88:F89"/>
    <mergeCell ref="G88:G89"/>
    <mergeCell ref="J88:J89"/>
    <mergeCell ref="M88:M89"/>
    <mergeCell ref="N88:N89"/>
    <mergeCell ref="M83:M84"/>
    <mergeCell ref="N83:N84"/>
    <mergeCell ref="D86:D87"/>
    <mergeCell ref="E86:F87"/>
    <mergeCell ref="G86:G87"/>
    <mergeCell ref="J86:J87"/>
    <mergeCell ref="M86:M87"/>
    <mergeCell ref="N86:N87"/>
    <mergeCell ref="E82:F82"/>
    <mergeCell ref="D83:D84"/>
    <mergeCell ref="E83:E84"/>
    <mergeCell ref="F83:F84"/>
    <mergeCell ref="G83:G84"/>
    <mergeCell ref="J83:J84"/>
    <mergeCell ref="N76:N77"/>
    <mergeCell ref="E78:F78"/>
    <mergeCell ref="D79:D81"/>
    <mergeCell ref="E79:F81"/>
    <mergeCell ref="G79:G81"/>
    <mergeCell ref="J79:J81"/>
    <mergeCell ref="M79:M81"/>
    <mergeCell ref="N79:N81"/>
    <mergeCell ref="C76:C77"/>
    <mergeCell ref="D76:D77"/>
    <mergeCell ref="E76:F77"/>
    <mergeCell ref="G76:G77"/>
    <mergeCell ref="J76:J77"/>
    <mergeCell ref="M76:M77"/>
    <mergeCell ref="D69:D71"/>
    <mergeCell ref="E69:F71"/>
    <mergeCell ref="G69:G71"/>
    <mergeCell ref="D73:N73"/>
    <mergeCell ref="D74:D75"/>
    <mergeCell ref="E74:F75"/>
    <mergeCell ref="G74:G75"/>
    <mergeCell ref="M69:M71"/>
    <mergeCell ref="M74:M75"/>
    <mergeCell ref="J63:J66"/>
    <mergeCell ref="M63:M66"/>
    <mergeCell ref="N63:N66"/>
    <mergeCell ref="D67:D68"/>
    <mergeCell ref="E67:F68"/>
    <mergeCell ref="G67:G68"/>
    <mergeCell ref="J67:J68"/>
    <mergeCell ref="M67:M68"/>
    <mergeCell ref="N67:N68"/>
    <mergeCell ref="D57:D61"/>
    <mergeCell ref="E57:F61"/>
    <mergeCell ref="G57:G61"/>
    <mergeCell ref="E62:F62"/>
    <mergeCell ref="D63:D66"/>
    <mergeCell ref="E63:F66"/>
    <mergeCell ref="G63:G66"/>
    <mergeCell ref="J51:J52"/>
    <mergeCell ref="M51:M52"/>
    <mergeCell ref="N51:N52"/>
    <mergeCell ref="D54:D56"/>
    <mergeCell ref="E54:F56"/>
    <mergeCell ref="G54:G56"/>
    <mergeCell ref="J54:J56"/>
    <mergeCell ref="M54:M56"/>
    <mergeCell ref="N54:N56"/>
    <mergeCell ref="D45:D46"/>
    <mergeCell ref="E45:F46"/>
    <mergeCell ref="G45:G46"/>
    <mergeCell ref="E50:F50"/>
    <mergeCell ref="D51:D52"/>
    <mergeCell ref="E51:E52"/>
    <mergeCell ref="F51:F52"/>
    <mergeCell ref="G51:G52"/>
    <mergeCell ref="N38:N39"/>
    <mergeCell ref="D40:D42"/>
    <mergeCell ref="E41:E43"/>
    <mergeCell ref="F41:F44"/>
    <mergeCell ref="G41:G44"/>
    <mergeCell ref="J41:J44"/>
    <mergeCell ref="N41:N44"/>
    <mergeCell ref="D37:D39"/>
    <mergeCell ref="E37:E39"/>
    <mergeCell ref="F38:F39"/>
    <mergeCell ref="G38:G39"/>
    <mergeCell ref="J38:J39"/>
    <mergeCell ref="D33:O33"/>
    <mergeCell ref="E34:F34"/>
    <mergeCell ref="G34:G36"/>
    <mergeCell ref="J34:J36"/>
    <mergeCell ref="M34:M36"/>
    <mergeCell ref="N34:N36"/>
    <mergeCell ref="D35:D36"/>
    <mergeCell ref="E35:F36"/>
    <mergeCell ref="D17:D19"/>
    <mergeCell ref="E17:E19"/>
    <mergeCell ref="E20:E21"/>
    <mergeCell ref="D22:D24"/>
    <mergeCell ref="E22:E24"/>
    <mergeCell ref="F22:F25"/>
    <mergeCell ref="M11:M12"/>
    <mergeCell ref="N11:N12"/>
    <mergeCell ref="O11:O12"/>
    <mergeCell ref="W11:X11"/>
    <mergeCell ref="E14:F14"/>
    <mergeCell ref="G14:G16"/>
    <mergeCell ref="J14:J15"/>
    <mergeCell ref="N14:N15"/>
    <mergeCell ref="M14:M16"/>
    <mergeCell ref="D29:D30"/>
    <mergeCell ref="E29:F30"/>
    <mergeCell ref="G29:G31"/>
    <mergeCell ref="J29:J31"/>
    <mergeCell ref="M29:M31"/>
    <mergeCell ref="N29:N31"/>
    <mergeCell ref="E31:F31"/>
    <mergeCell ref="G22:G25"/>
    <mergeCell ref="J22:J25"/>
    <mergeCell ref="M22:M25"/>
    <mergeCell ref="N22:N25"/>
    <mergeCell ref="D26:D28"/>
    <mergeCell ref="E26:F28"/>
    <mergeCell ref="G26:G28"/>
    <mergeCell ref="J26:J28"/>
    <mergeCell ref="M26:M28"/>
    <mergeCell ref="N26:N28"/>
    <mergeCell ref="W7:X7"/>
    <mergeCell ref="B8:N8"/>
    <mergeCell ref="E9:F9"/>
    <mergeCell ref="E10:G10"/>
    <mergeCell ref="D11:D12"/>
    <mergeCell ref="E11:F12"/>
    <mergeCell ref="G11:G12"/>
    <mergeCell ref="H11:H12"/>
    <mergeCell ref="I11:I12"/>
    <mergeCell ref="J11:J12"/>
    <mergeCell ref="B2:N2"/>
    <mergeCell ref="B3:N3"/>
    <mergeCell ref="B4:N4"/>
    <mergeCell ref="B5:N5"/>
    <mergeCell ref="B6:O6"/>
    <mergeCell ref="B7:N7"/>
    <mergeCell ref="D15:D16"/>
    <mergeCell ref="E15:F16"/>
  </mergeCells>
  <printOptions horizontalCentered="1"/>
  <pageMargins left="0.39370078740157499" right="0.196850393700787" top="0.54724409399999996" bottom="0.511811023622047" header="0" footer="0"/>
  <pageSetup paperSize="5" scale="52" orientation="portrait" horizontalDpi="4294967293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JAD-D3-S1 (Mhs)</vt:lpstr>
      <vt:lpstr>'1'!Print_Area</vt:lpstr>
      <vt:lpstr>'JAD-D3-S1 (Mhs)'!Print_Area</vt:lpstr>
    </vt:vector>
  </TitlesOfParts>
  <Company>630200 solo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</dc:creator>
  <cp:lastModifiedBy>Ilham Bachtiar</cp:lastModifiedBy>
  <cp:lastPrinted>2016-01-18T23:40:04Z</cp:lastPrinted>
  <dcterms:created xsi:type="dcterms:W3CDTF">1999-11-21T02:38:10Z</dcterms:created>
  <dcterms:modified xsi:type="dcterms:W3CDTF">2016-01-19T01:21:42Z</dcterms:modified>
</cp:coreProperties>
</file>